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аб 2" sheetId="1" r:id="rId1"/>
  </sheets>
  <definedNames>
    <definedName name="_xlnm.Print_Titles" localSheetId="0">'таб 2'!$10:$13</definedName>
  </definedNames>
  <calcPr calcId="144525"/>
</workbook>
</file>

<file path=xl/calcChain.xml><?xml version="1.0" encoding="utf-8"?>
<calcChain xmlns="http://schemas.openxmlformats.org/spreadsheetml/2006/main">
  <c r="I39" i="1" l="1"/>
  <c r="I29" i="1"/>
  <c r="E17" i="1"/>
  <c r="E48" i="1" s="1"/>
  <c r="Q39" i="1"/>
  <c r="P39" i="1"/>
  <c r="H39" i="1"/>
  <c r="F39" i="1"/>
  <c r="O39" i="1"/>
  <c r="N39" i="1"/>
  <c r="J39" i="1"/>
  <c r="G39" i="1"/>
  <c r="F49" i="1"/>
  <c r="G49" i="1"/>
  <c r="H49" i="1"/>
  <c r="I49" i="1"/>
  <c r="J49" i="1"/>
  <c r="K49" i="1"/>
  <c r="L49" i="1"/>
  <c r="M49" i="1"/>
  <c r="N49" i="1"/>
  <c r="O49" i="1"/>
  <c r="P49" i="1"/>
  <c r="Q49" i="1"/>
  <c r="F48" i="1"/>
  <c r="G48" i="1"/>
  <c r="H48" i="1"/>
  <c r="I48" i="1"/>
  <c r="J48" i="1"/>
  <c r="K48" i="1"/>
  <c r="L48" i="1"/>
  <c r="M48" i="1"/>
  <c r="M45" i="1" s="1"/>
  <c r="N48" i="1"/>
  <c r="N45" i="1" s="1"/>
  <c r="O48" i="1"/>
  <c r="P48" i="1"/>
  <c r="P45" i="1" s="1"/>
  <c r="Q48" i="1"/>
  <c r="Q45" i="1" s="1"/>
  <c r="F47" i="1"/>
  <c r="G47" i="1"/>
  <c r="H47" i="1"/>
  <c r="I47" i="1"/>
  <c r="J47" i="1"/>
  <c r="K47" i="1"/>
  <c r="L47" i="1"/>
  <c r="M47" i="1"/>
  <c r="N47" i="1"/>
  <c r="O47" i="1"/>
  <c r="P47" i="1"/>
  <c r="Q47" i="1"/>
  <c r="F46" i="1"/>
  <c r="G46" i="1"/>
  <c r="H46" i="1"/>
  <c r="I46" i="1"/>
  <c r="J46" i="1"/>
  <c r="K46" i="1"/>
  <c r="L46" i="1"/>
  <c r="M46" i="1"/>
  <c r="N46" i="1"/>
  <c r="O46" i="1"/>
  <c r="P46" i="1"/>
  <c r="Q46" i="1"/>
  <c r="M38" i="1"/>
  <c r="N38" i="1"/>
  <c r="O38" i="1"/>
  <c r="P38" i="1"/>
  <c r="Q38" i="1"/>
  <c r="M35" i="1"/>
  <c r="N35" i="1"/>
  <c r="O35" i="1"/>
  <c r="P35" i="1"/>
  <c r="Q35" i="1"/>
  <c r="M36" i="1"/>
  <c r="N36" i="1"/>
  <c r="O36" i="1"/>
  <c r="P36" i="1"/>
  <c r="Q36" i="1"/>
  <c r="M30" i="1"/>
  <c r="N30" i="1"/>
  <c r="O30" i="1"/>
  <c r="P30" i="1"/>
  <c r="Q30" i="1"/>
  <c r="M31" i="1"/>
  <c r="N31" i="1"/>
  <c r="O31" i="1"/>
  <c r="P31" i="1"/>
  <c r="Q31" i="1"/>
  <c r="M32" i="1"/>
  <c r="N32" i="1"/>
  <c r="O32" i="1"/>
  <c r="P32" i="1"/>
  <c r="Q32" i="1"/>
  <c r="M29" i="1"/>
  <c r="N14" i="1"/>
  <c r="N29" i="1" s="1"/>
  <c r="O14" i="1"/>
  <c r="O29" i="1" s="1"/>
  <c r="P14" i="1"/>
  <c r="P29" i="1" s="1"/>
  <c r="Q14" i="1"/>
  <c r="Q29" i="1" s="1"/>
  <c r="O45" i="1" l="1"/>
  <c r="K45" i="1"/>
  <c r="K42" i="1" s="1"/>
  <c r="F32" i="1"/>
  <c r="F45" i="1" s="1"/>
  <c r="G32" i="1"/>
  <c r="G45" i="1" s="1"/>
  <c r="H32" i="1"/>
  <c r="H45" i="1" s="1"/>
  <c r="I32" i="1"/>
  <c r="I45" i="1" s="1"/>
  <c r="J32" i="1"/>
  <c r="J45" i="1" s="1"/>
  <c r="K32" i="1"/>
  <c r="L32" i="1"/>
  <c r="L45" i="1" s="1"/>
  <c r="E32" i="1"/>
  <c r="E45" i="1" s="1"/>
  <c r="K39" i="1" l="1"/>
  <c r="E42" i="1"/>
  <c r="E39" i="1" s="1"/>
  <c r="L31" i="1"/>
  <c r="K31" i="1"/>
  <c r="J31" i="1"/>
  <c r="I31" i="1"/>
  <c r="H31" i="1"/>
  <c r="G31" i="1"/>
  <c r="L30" i="1"/>
  <c r="K30" i="1"/>
  <c r="J30" i="1"/>
  <c r="I30" i="1"/>
  <c r="H30" i="1"/>
  <c r="G30" i="1"/>
  <c r="F30" i="1"/>
  <c r="L38" i="1" l="1"/>
  <c r="K38" i="1"/>
  <c r="J38" i="1"/>
  <c r="I38" i="1"/>
  <c r="H38" i="1"/>
  <c r="G38" i="1"/>
  <c r="F38" i="1"/>
  <c r="E38" i="1"/>
  <c r="L36" i="1"/>
  <c r="K36" i="1"/>
  <c r="J36" i="1"/>
  <c r="I36" i="1"/>
  <c r="H36" i="1"/>
  <c r="G36" i="1"/>
  <c r="F36" i="1"/>
  <c r="E36" i="1"/>
  <c r="L35" i="1"/>
  <c r="K35" i="1"/>
  <c r="J35" i="1"/>
  <c r="I35" i="1"/>
  <c r="H35" i="1"/>
  <c r="G35" i="1"/>
  <c r="F35" i="1"/>
  <c r="E35" i="1"/>
  <c r="E28" i="1"/>
  <c r="E49" i="1" s="1"/>
  <c r="E26" i="1"/>
  <c r="E47" i="1" s="1"/>
  <c r="E25" i="1"/>
  <c r="E46" i="1" s="1"/>
  <c r="L29" i="1"/>
  <c r="K29" i="1"/>
  <c r="J29" i="1"/>
  <c r="F14" i="1"/>
  <c r="F29" i="1" s="1"/>
  <c r="G14" i="1"/>
  <c r="G29" i="1" s="1"/>
  <c r="H29" i="1"/>
  <c r="E29" i="1"/>
</calcChain>
</file>

<file path=xl/sharedStrings.xml><?xml version="1.0" encoding="utf-8"?>
<sst xmlns="http://schemas.openxmlformats.org/spreadsheetml/2006/main" count="81" uniqueCount="43">
  <si>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</si>
  <si>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</si>
  <si>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</si>
  <si>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</si>
  <si>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</si>
  <si>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</si>
  <si>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</si>
  <si>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</si>
  <si>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</si>
  <si>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</si>
  <si>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исполнитель/
Соисполнитель</t>
  </si>
  <si>
    <t>Управление по кадрам и делопроизводству администрации города Покачи</t>
  </si>
  <si>
    <t>Обеспечение защиты прав и законных интересов жителей города Покачи (1,2,3)</t>
  </si>
  <si>
    <t>Всего по Программе</t>
  </si>
  <si>
    <t>Инвестиции в объекты муниципальной собственности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</si>
  <si>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</si>
  <si>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</si>
  <si>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Финансовые затраты на реализацию (рубли)</t>
  </si>
  <si>
    <t>от _______________ №__________</t>
  </si>
  <si>
    <t>Создание в органах местного самоуправления города Покачи комплексной системы противодействия коррупции (3)</t>
  </si>
  <si>
    <t>Обеспечение прозрачности деятельности органов местного самоуправления города Покачи (2)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</si>
  <si>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</si>
  <si>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</si>
  <si>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</si>
  <si>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</si>
  <si>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</si>
  <si>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</si>
  <si>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</si>
  <si>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</si>
  <si>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</si>
  <si>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Приложение 2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</si>
  <si>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</si>
  <si>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Структурные подразделения администрации города Покачи</t>
  </si>
  <si>
    <t>4</t>
  </si>
  <si>
    <t>5</t>
  </si>
  <si>
    <t>6</t>
  </si>
  <si>
    <t>7</t>
  </si>
  <si>
    <t>8</t>
  </si>
  <si>
    <t xml:space="preserve">к постановлению администрации города Покачи </t>
  </si>
  <si>
    <t>Ответственный исполнитель</t>
  </si>
  <si>
    <t xml:space="preserve">Соисполнители </t>
  </si>
  <si>
    <t xml:space="preserve"> Управление по кадрам и делопроизводству администрации города Покачи
</t>
  </si>
  <si>
    <t>Дума города Покачи, Контрольно-счетная палата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</si>
</sst>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5" fontId="0" fillId="0" borderId="0"/>
    <xf numFmtId="164" fontId="3" fillId="0" borderId="0" applyFont="0" applyFill="0" applyBorder="0" applyAlignment="0" applyProtection="0"/>
  </cellStyleXfs>
  <cellXfs count="48">
    <xf numFmtId="165" fontId="0" fillId="0" borderId="0" xfId="0"/>
    <xf numFmtId="165" fontId="1" fillId="0" borderId="0" xfId="0" applyFont="1"/>
    <xf numFmtId="165" fontId="2" fillId="0" borderId="0" xfId="0" applyFont="1"/>
    <xf numFmtId="165" fontId="1" fillId="0" borderId="0" xfId="0" applyFont="1" applyAlignment="1">
      <alignment wrapText="1"/>
    </xf>
    <xf numFmtId="165" fontId="1" fillId="0" borderId="0" xfId="0" applyFont="1" applyFill="1" applyAlignment="1">
      <alignment wrapText="1"/>
    </xf>
    <xf numFmtId="165" fontId="2" fillId="0" borderId="0" xfId="0" applyFont="1" applyFill="1"/>
    <xf numFmtId="165" fontId="1" fillId="0" borderId="0" xfId="0" applyFont="1" applyFill="1"/>
    <xf numFmtId="165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65" fontId="1" fillId="2" borderId="0" xfId="0" applyFont="1" applyFill="1" applyAlignment="1">
      <alignment horizontal="right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Font="1" applyFill="1"/>
    <xf numFmtId="165" fontId="1" fillId="2" borderId="0" xfId="0" applyFont="1" applyFill="1"/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4" fillId="2" borderId="5" xfId="0" applyFont="1" applyFill="1" applyBorder="1" applyAlignment="1">
      <alignment horizontal="left" vertical="center" wrapText="1"/>
    </xf>
    <xf numFmtId="165" fontId="5" fillId="2" borderId="6" xfId="0" applyFont="1" applyFill="1" applyBorder="1" applyAlignment="1">
      <alignment horizontal="left" vertical="center" wrapText="1"/>
    </xf>
    <xf numFmtId="165" fontId="5" fillId="2" borderId="7" xfId="0" applyFont="1" applyFill="1" applyBorder="1" applyAlignment="1">
      <alignment horizontal="left" vertical="center" wrapText="1"/>
    </xf>
    <xf numFmtId="165" fontId="4" fillId="0" borderId="5" xfId="0" applyFont="1" applyBorder="1" applyAlignment="1">
      <alignment horizontal="left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7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4" fillId="2" borderId="1" xfId="0" applyFont="1" applyFill="1" applyBorder="1" applyAlignment="1">
      <alignment horizontal="left" vertical="center" wrapText="1"/>
    </xf>
    <xf numFmtId="165" fontId="4" fillId="0" borderId="2" xfId="0" applyFont="1" applyBorder="1" applyAlignment="1">
      <alignment horizontal="center" vertical="center" wrapText="1"/>
    </xf>
    <xf numFmtId="165" fontId="4" fillId="0" borderId="3" xfId="0" applyFont="1" applyBorder="1" applyAlignment="1">
      <alignment horizontal="center" vertical="center" wrapText="1"/>
    </xf>
    <xf numFmtId="165" fontId="4" fillId="0" borderId="4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left" vertical="center" wrapText="1"/>
    </xf>
    <xf numFmtId="165" fontId="4" fillId="0" borderId="3" xfId="0" applyFont="1" applyBorder="1" applyAlignment="1">
      <alignment horizontal="left" vertical="center" wrapText="1"/>
    </xf>
    <xf numFmtId="165" fontId="4" fillId="0" borderId="4" xfId="0" applyFont="1" applyBorder="1" applyAlignment="1">
      <alignment horizontal="left" vertical="center" wrapText="1"/>
    </xf>
    <xf numFmtId="165" fontId="1" fillId="0" borderId="0" xfId="0" applyFont="1" applyAlignment="1">
      <alignment horizontal="right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/>
    </xf>
    <xf numFmtId="165" fontId="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view="pageBreakPreview" topLeftCell="C5" zoomScale="85" zoomScaleNormal="85" zoomScaleSheetLayoutView="85" zoomScalePageLayoutView="90" workbookViewId="0">
      <selection activeCell="N31" sqref="N31"/>
    </sheetView>
  </sheetViews>
  <sheetFormatPr defaultRowHeight="15.75" x14ac:dyDescent="0.25"/>
  <cols>
    <col min="1" max="1" width="13.42578125" style="1" customWidth="1"/>
    <col min="2" max="2" width="30.42578125" style="1" customWidth="1"/>
    <col min="3" max="3" width="33" style="1" customWidth="1"/>
    <col min="4" max="4" width="34.5703125" style="1" customWidth="1"/>
    <col min="5" max="5" width="15.42578125" style="1" customWidth="1"/>
    <col min="6" max="6" width="12.42578125" style="1" customWidth="1"/>
    <col min="7" max="7" width="15.5703125" style="6" customWidth="1"/>
    <col min="8" max="8" width="12.7109375" style="6" customWidth="1"/>
    <col min="9" max="9" width="9.7109375" style="25" customWidth="1"/>
    <col min="10" max="10" width="13.85546875" style="25" customWidth="1"/>
    <col min="11" max="11" width="13.140625" style="1" customWidth="1"/>
    <col min="12" max="12" width="12.140625" style="1" customWidth="1"/>
    <col min="13" max="13" width="12.42578125" style="1" customWidth="1"/>
    <col min="14" max="14" width="13.7109375" style="1" customWidth="1"/>
    <col min="15" max="15" width="12.140625" style="1" customWidth="1"/>
    <col min="16" max="16" width="13.85546875" style="1" customWidth="1"/>
    <col min="17" max="17" width="12.42578125" style="1" customWidth="1"/>
    <col min="18" max="18" width="11.140625" style="1" customWidth="1"/>
    <col min="19" max="16384" width="9.140625" style="1"/>
  </cols>
  <sheetData>
    <row r="1" spans="1:18" x14ac:dyDescent="0.25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8" x14ac:dyDescent="0.25">
      <c r="A2" s="12"/>
      <c r="B2" s="12"/>
      <c r="C2" s="12"/>
      <c r="D2" s="12"/>
      <c r="E2" s="12"/>
      <c r="F2" s="12"/>
      <c r="G2" s="12"/>
      <c r="H2" s="12"/>
      <c r="I2" s="20"/>
      <c r="J2" s="20"/>
      <c r="K2" s="12"/>
      <c r="L2" s="47" t="s">
        <v>38</v>
      </c>
      <c r="M2" s="47"/>
      <c r="N2" s="47"/>
      <c r="O2" s="47"/>
      <c r="P2" s="47"/>
      <c r="Q2" s="47"/>
    </row>
    <row r="3" spans="1:18" x14ac:dyDescent="0.25">
      <c r="A3" s="12"/>
      <c r="B3" s="12"/>
      <c r="C3" s="12"/>
      <c r="D3" s="12"/>
      <c r="E3" s="12"/>
      <c r="F3" s="12"/>
      <c r="G3" s="12"/>
      <c r="H3" s="12"/>
      <c r="I3" s="20"/>
      <c r="J3" s="20"/>
      <c r="K3" s="12"/>
      <c r="L3" s="47" t="s">
        <v>18</v>
      </c>
      <c r="M3" s="47"/>
      <c r="N3" s="47"/>
      <c r="O3" s="47"/>
      <c r="P3" s="47"/>
      <c r="Q3" s="47"/>
    </row>
    <row r="7" spans="1:18" ht="15.75" customHeight="1" x14ac:dyDescent="0.25">
      <c r="E7" s="3"/>
      <c r="F7" s="3"/>
      <c r="G7" s="4"/>
      <c r="H7" s="4"/>
      <c r="I7" s="44"/>
      <c r="J7" s="44"/>
      <c r="K7" s="44"/>
      <c r="L7" s="44" t="s">
        <v>8</v>
      </c>
      <c r="M7" s="44"/>
      <c r="N7" s="44"/>
      <c r="O7" s="44"/>
      <c r="P7" s="44"/>
      <c r="Q7" s="44"/>
    </row>
    <row r="8" spans="1:18" ht="15.75" customHeight="1" x14ac:dyDescent="0.25">
      <c r="A8" s="46" t="s">
        <v>15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10" spans="1:18" ht="38.25" customHeight="1" x14ac:dyDescent="0.25">
      <c r="A10" s="45" t="s">
        <v>16</v>
      </c>
      <c r="B10" s="38" t="s">
        <v>31</v>
      </c>
      <c r="C10" s="38" t="s">
        <v>10</v>
      </c>
      <c r="D10" s="38" t="s">
        <v>0</v>
      </c>
      <c r="E10" s="35" t="s">
        <v>17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8" ht="31.5" customHeight="1" x14ac:dyDescent="0.25">
      <c r="A11" s="45"/>
      <c r="B11" s="39"/>
      <c r="C11" s="39"/>
      <c r="D11" s="39"/>
      <c r="E11" s="35" t="s">
        <v>1</v>
      </c>
      <c r="F11" s="35" t="s">
        <v>2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8" ht="42" customHeight="1" x14ac:dyDescent="0.25">
      <c r="A12" s="45"/>
      <c r="B12" s="40"/>
      <c r="C12" s="40"/>
      <c r="D12" s="40"/>
      <c r="E12" s="35"/>
      <c r="F12" s="16">
        <v>2019</v>
      </c>
      <c r="G12" s="17">
        <v>2020</v>
      </c>
      <c r="H12" s="17">
        <v>2021</v>
      </c>
      <c r="I12" s="21">
        <v>2022</v>
      </c>
      <c r="J12" s="21">
        <v>2023</v>
      </c>
      <c r="K12" s="16">
        <v>2024</v>
      </c>
      <c r="L12" s="16">
        <v>2025</v>
      </c>
      <c r="M12" s="16">
        <v>2026</v>
      </c>
      <c r="N12" s="16">
        <v>2027</v>
      </c>
      <c r="O12" s="16">
        <v>2028</v>
      </c>
      <c r="P12" s="16">
        <v>2029</v>
      </c>
      <c r="Q12" s="16">
        <v>2030</v>
      </c>
      <c r="R12" s="15"/>
    </row>
    <row r="13" spans="1:18" s="15" customFormat="1" x14ac:dyDescent="0.25">
      <c r="A13" s="18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4">
        <v>7</v>
      </c>
      <c r="H13" s="14">
        <v>8</v>
      </c>
      <c r="I13" s="22" t="s">
        <v>21</v>
      </c>
      <c r="J13" s="22" t="s">
        <v>22</v>
      </c>
      <c r="K13" s="13" t="s">
        <v>23</v>
      </c>
      <c r="L13" s="13" t="s">
        <v>24</v>
      </c>
      <c r="M13" s="13" t="s">
        <v>25</v>
      </c>
      <c r="N13" s="13" t="s">
        <v>26</v>
      </c>
      <c r="O13" s="13" t="s">
        <v>27</v>
      </c>
      <c r="P13" s="13" t="s">
        <v>28</v>
      </c>
      <c r="Q13" s="13" t="s">
        <v>29</v>
      </c>
    </row>
    <row r="14" spans="1:18" x14ac:dyDescent="0.25">
      <c r="A14" s="26">
        <v>1</v>
      </c>
      <c r="B14" s="41" t="s">
        <v>19</v>
      </c>
      <c r="C14" s="38" t="s">
        <v>11</v>
      </c>
      <c r="D14" s="7" t="s">
        <v>1</v>
      </c>
      <c r="E14" s="8">
        <v>480421</v>
      </c>
      <c r="F14" s="8">
        <f t="shared" ref="F14:G14" si="0">F15+F16+F17+F18</f>
        <v>40000</v>
      </c>
      <c r="G14" s="9">
        <f t="shared" si="0"/>
        <v>192000</v>
      </c>
      <c r="H14" s="9">
        <v>33000</v>
      </c>
      <c r="I14" s="23">
        <v>20000</v>
      </c>
      <c r="J14" s="23">
        <v>20000</v>
      </c>
      <c r="K14" s="8">
        <v>5263</v>
      </c>
      <c r="L14" s="8">
        <v>5138</v>
      </c>
      <c r="M14" s="8">
        <v>5020</v>
      </c>
      <c r="N14" s="8">
        <f t="shared" ref="N14:Q14" si="1">N15+N16+N17+N18</f>
        <v>40000</v>
      </c>
      <c r="O14" s="8">
        <f t="shared" si="1"/>
        <v>40000</v>
      </c>
      <c r="P14" s="8">
        <f t="shared" si="1"/>
        <v>40000</v>
      </c>
      <c r="Q14" s="8">
        <f t="shared" si="1"/>
        <v>40000</v>
      </c>
    </row>
    <row r="15" spans="1:18" x14ac:dyDescent="0.25">
      <c r="A15" s="27"/>
      <c r="B15" s="42"/>
      <c r="C15" s="39"/>
      <c r="D15" s="7" t="s">
        <v>4</v>
      </c>
      <c r="E15" s="8">
        <v>0</v>
      </c>
      <c r="F15" s="8">
        <v>0</v>
      </c>
      <c r="G15" s="9">
        <v>0</v>
      </c>
      <c r="H15" s="9">
        <v>0</v>
      </c>
      <c r="I15" s="23">
        <v>0</v>
      </c>
      <c r="J15" s="23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8" x14ac:dyDescent="0.25">
      <c r="A16" s="27"/>
      <c r="B16" s="42"/>
      <c r="C16" s="39"/>
      <c r="D16" s="7" t="s">
        <v>5</v>
      </c>
      <c r="E16" s="8">
        <v>0</v>
      </c>
      <c r="F16" s="8">
        <v>0</v>
      </c>
      <c r="G16" s="9">
        <v>0</v>
      </c>
      <c r="H16" s="9">
        <v>0</v>
      </c>
      <c r="I16" s="23">
        <v>0</v>
      </c>
      <c r="J16" s="23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 x14ac:dyDescent="0.25">
      <c r="A17" s="27"/>
      <c r="B17" s="42"/>
      <c r="C17" s="39"/>
      <c r="D17" s="7" t="s">
        <v>6</v>
      </c>
      <c r="E17" s="8">
        <f>SUM(F17:Q17)</f>
        <v>480421</v>
      </c>
      <c r="F17" s="8">
        <v>40000</v>
      </c>
      <c r="G17" s="9">
        <v>192000</v>
      </c>
      <c r="H17" s="9">
        <v>33000</v>
      </c>
      <c r="I17" s="23">
        <v>20000</v>
      </c>
      <c r="J17" s="23">
        <v>20000</v>
      </c>
      <c r="K17" s="8">
        <v>5263</v>
      </c>
      <c r="L17" s="8">
        <v>5138</v>
      </c>
      <c r="M17" s="8">
        <v>5020</v>
      </c>
      <c r="N17" s="8">
        <v>40000</v>
      </c>
      <c r="O17" s="8">
        <v>40000</v>
      </c>
      <c r="P17" s="8">
        <v>40000</v>
      </c>
      <c r="Q17" s="8">
        <v>40000</v>
      </c>
    </row>
    <row r="18" spans="1:17" x14ac:dyDescent="0.25">
      <c r="A18" s="28"/>
      <c r="B18" s="43"/>
      <c r="C18" s="40"/>
      <c r="D18" s="7" t="s">
        <v>7</v>
      </c>
      <c r="E18" s="8">
        <v>0</v>
      </c>
      <c r="F18" s="8">
        <v>0</v>
      </c>
      <c r="G18" s="9">
        <v>0</v>
      </c>
      <c r="H18" s="9">
        <v>0</v>
      </c>
      <c r="I18" s="23">
        <v>0</v>
      </c>
      <c r="J18" s="23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 x14ac:dyDescent="0.25">
      <c r="A19" s="26">
        <v>2</v>
      </c>
      <c r="B19" s="41" t="s">
        <v>20</v>
      </c>
      <c r="C19" s="38" t="s">
        <v>32</v>
      </c>
      <c r="D19" s="7" t="s">
        <v>1</v>
      </c>
      <c r="E19" s="8">
        <v>0</v>
      </c>
      <c r="F19" s="8">
        <v>0</v>
      </c>
      <c r="G19" s="9">
        <v>0</v>
      </c>
      <c r="H19" s="9">
        <v>0</v>
      </c>
      <c r="I19" s="23">
        <v>0</v>
      </c>
      <c r="J19" s="23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x14ac:dyDescent="0.25">
      <c r="A20" s="27"/>
      <c r="B20" s="42"/>
      <c r="C20" s="39"/>
      <c r="D20" s="7" t="s">
        <v>4</v>
      </c>
      <c r="E20" s="8">
        <v>0</v>
      </c>
      <c r="F20" s="8">
        <v>0</v>
      </c>
      <c r="G20" s="9">
        <v>0</v>
      </c>
      <c r="H20" s="9">
        <v>0</v>
      </c>
      <c r="I20" s="23">
        <v>0</v>
      </c>
      <c r="J20" s="23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x14ac:dyDescent="0.25">
      <c r="A21" s="27"/>
      <c r="B21" s="42"/>
      <c r="C21" s="39"/>
      <c r="D21" s="7" t="s">
        <v>5</v>
      </c>
      <c r="E21" s="8">
        <v>0</v>
      </c>
      <c r="F21" s="8">
        <v>0</v>
      </c>
      <c r="G21" s="9">
        <v>0</v>
      </c>
      <c r="H21" s="9">
        <v>0</v>
      </c>
      <c r="I21" s="23">
        <v>0</v>
      </c>
      <c r="J21" s="23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x14ac:dyDescent="0.25">
      <c r="A22" s="27"/>
      <c r="B22" s="42"/>
      <c r="C22" s="39"/>
      <c r="D22" s="7" t="s">
        <v>6</v>
      </c>
      <c r="E22" s="8">
        <v>0</v>
      </c>
      <c r="F22" s="8">
        <v>0</v>
      </c>
      <c r="G22" s="9">
        <v>0</v>
      </c>
      <c r="H22" s="9">
        <v>0</v>
      </c>
      <c r="I22" s="23">
        <v>0</v>
      </c>
      <c r="J22" s="23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5">
      <c r="A23" s="28"/>
      <c r="B23" s="43"/>
      <c r="C23" s="40"/>
      <c r="D23" s="7" t="s">
        <v>7</v>
      </c>
      <c r="E23" s="8">
        <v>0</v>
      </c>
      <c r="F23" s="8">
        <v>0</v>
      </c>
      <c r="G23" s="9">
        <v>0</v>
      </c>
      <c r="H23" s="9">
        <v>0</v>
      </c>
      <c r="I23" s="23">
        <v>0</v>
      </c>
      <c r="J23" s="23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x14ac:dyDescent="0.25">
      <c r="A24" s="26">
        <v>3</v>
      </c>
      <c r="B24" s="32" t="s">
        <v>12</v>
      </c>
      <c r="C24" s="38" t="s">
        <v>32</v>
      </c>
      <c r="D24" s="7" t="s">
        <v>1</v>
      </c>
      <c r="E24" s="8">
        <v>0</v>
      </c>
      <c r="F24" s="8">
        <v>0</v>
      </c>
      <c r="G24" s="9">
        <v>0</v>
      </c>
      <c r="H24" s="9">
        <v>0</v>
      </c>
      <c r="I24" s="23">
        <v>0</v>
      </c>
      <c r="J24" s="23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x14ac:dyDescent="0.25">
      <c r="A25" s="27"/>
      <c r="B25" s="33"/>
      <c r="C25" s="39"/>
      <c r="D25" s="7" t="s">
        <v>4</v>
      </c>
      <c r="E25" s="8">
        <f>E15+E20</f>
        <v>0</v>
      </c>
      <c r="F25" s="8">
        <v>0</v>
      </c>
      <c r="G25" s="9">
        <v>0</v>
      </c>
      <c r="H25" s="9">
        <v>0</v>
      </c>
      <c r="I25" s="23">
        <v>0</v>
      </c>
      <c r="J25" s="23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x14ac:dyDescent="0.25">
      <c r="A26" s="27"/>
      <c r="B26" s="33"/>
      <c r="C26" s="39"/>
      <c r="D26" s="7" t="s">
        <v>5</v>
      </c>
      <c r="E26" s="8">
        <f>E16+E21</f>
        <v>0</v>
      </c>
      <c r="F26" s="8">
        <v>0</v>
      </c>
      <c r="G26" s="9">
        <v>0</v>
      </c>
      <c r="H26" s="9">
        <v>0</v>
      </c>
      <c r="I26" s="23">
        <v>0</v>
      </c>
      <c r="J26" s="23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x14ac:dyDescent="0.25">
      <c r="A27" s="27"/>
      <c r="B27" s="33"/>
      <c r="C27" s="39"/>
      <c r="D27" s="7" t="s">
        <v>6</v>
      </c>
      <c r="E27" s="8">
        <v>0</v>
      </c>
      <c r="F27" s="8">
        <v>0</v>
      </c>
      <c r="G27" s="9">
        <v>0</v>
      </c>
      <c r="H27" s="9">
        <v>0</v>
      </c>
      <c r="I27" s="23">
        <v>0</v>
      </c>
      <c r="J27" s="23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x14ac:dyDescent="0.25">
      <c r="A28" s="28"/>
      <c r="B28" s="34"/>
      <c r="C28" s="40"/>
      <c r="D28" s="7" t="s">
        <v>7</v>
      </c>
      <c r="E28" s="8">
        <f>E18+E23</f>
        <v>0</v>
      </c>
      <c r="F28" s="8">
        <v>0</v>
      </c>
      <c r="G28" s="9">
        <v>0</v>
      </c>
      <c r="H28" s="9">
        <v>0</v>
      </c>
      <c r="I28" s="23">
        <v>0</v>
      </c>
      <c r="J28" s="23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x14ac:dyDescent="0.25">
      <c r="A29" s="26" t="s">
        <v>33</v>
      </c>
      <c r="B29" s="32" t="s">
        <v>13</v>
      </c>
      <c r="C29" s="35"/>
      <c r="D29" s="7" t="s">
        <v>1</v>
      </c>
      <c r="E29" s="8">
        <f>E14</f>
        <v>480421</v>
      </c>
      <c r="F29" s="8">
        <f t="shared" ref="F29:Q29" si="2">F14</f>
        <v>40000</v>
      </c>
      <c r="G29" s="9">
        <f t="shared" si="2"/>
        <v>192000</v>
      </c>
      <c r="H29" s="9">
        <f t="shared" si="2"/>
        <v>33000</v>
      </c>
      <c r="I29" s="23">
        <f t="shared" si="2"/>
        <v>20000</v>
      </c>
      <c r="J29" s="23">
        <f t="shared" si="2"/>
        <v>20000</v>
      </c>
      <c r="K29" s="8">
        <f t="shared" si="2"/>
        <v>5263</v>
      </c>
      <c r="L29" s="8">
        <f t="shared" si="2"/>
        <v>5138</v>
      </c>
      <c r="M29" s="8">
        <f t="shared" si="2"/>
        <v>5020</v>
      </c>
      <c r="N29" s="8">
        <f t="shared" si="2"/>
        <v>40000</v>
      </c>
      <c r="O29" s="8">
        <f t="shared" si="2"/>
        <v>40000</v>
      </c>
      <c r="P29" s="8">
        <f t="shared" si="2"/>
        <v>40000</v>
      </c>
      <c r="Q29" s="8">
        <f t="shared" si="2"/>
        <v>40000</v>
      </c>
    </row>
    <row r="30" spans="1:17" x14ac:dyDescent="0.25">
      <c r="A30" s="27"/>
      <c r="B30" s="33"/>
      <c r="C30" s="35"/>
      <c r="D30" s="7" t="s">
        <v>4</v>
      </c>
      <c r="E30" s="8">
        <v>0</v>
      </c>
      <c r="F30" s="8">
        <f t="shared" ref="F30:L30" si="3">F10+F15</f>
        <v>0</v>
      </c>
      <c r="G30" s="9">
        <f t="shared" si="3"/>
        <v>0</v>
      </c>
      <c r="H30" s="9">
        <f t="shared" si="3"/>
        <v>0</v>
      </c>
      <c r="I30" s="23">
        <f t="shared" si="3"/>
        <v>0</v>
      </c>
      <c r="J30" s="23">
        <f t="shared" si="3"/>
        <v>0</v>
      </c>
      <c r="K30" s="8">
        <f t="shared" si="3"/>
        <v>0</v>
      </c>
      <c r="L30" s="8">
        <f t="shared" si="3"/>
        <v>0</v>
      </c>
      <c r="M30" s="8">
        <f t="shared" ref="M30:Q30" si="4">M10+M15</f>
        <v>0</v>
      </c>
      <c r="N30" s="8">
        <f t="shared" si="4"/>
        <v>0</v>
      </c>
      <c r="O30" s="8">
        <f t="shared" si="4"/>
        <v>0</v>
      </c>
      <c r="P30" s="8">
        <f t="shared" si="4"/>
        <v>0</v>
      </c>
      <c r="Q30" s="8">
        <f t="shared" si="4"/>
        <v>0</v>
      </c>
    </row>
    <row r="31" spans="1:17" x14ac:dyDescent="0.25">
      <c r="A31" s="27"/>
      <c r="B31" s="33"/>
      <c r="C31" s="35"/>
      <c r="D31" s="7" t="s">
        <v>5</v>
      </c>
      <c r="E31" s="8">
        <v>0</v>
      </c>
      <c r="F31" s="8">
        <v>0</v>
      </c>
      <c r="G31" s="9">
        <f t="shared" ref="G31:L31" si="5">G11+G16</f>
        <v>0</v>
      </c>
      <c r="H31" s="9">
        <f t="shared" si="5"/>
        <v>0</v>
      </c>
      <c r="I31" s="23">
        <f t="shared" si="5"/>
        <v>0</v>
      </c>
      <c r="J31" s="23">
        <f t="shared" si="5"/>
        <v>0</v>
      </c>
      <c r="K31" s="8">
        <f t="shared" si="5"/>
        <v>0</v>
      </c>
      <c r="L31" s="8">
        <f t="shared" si="5"/>
        <v>0</v>
      </c>
      <c r="M31" s="8">
        <f t="shared" ref="M31:Q31" si="6">M11+M16</f>
        <v>0</v>
      </c>
      <c r="N31" s="8">
        <f t="shared" si="6"/>
        <v>0</v>
      </c>
      <c r="O31" s="8">
        <f t="shared" si="6"/>
        <v>0</v>
      </c>
      <c r="P31" s="8">
        <f t="shared" si="6"/>
        <v>0</v>
      </c>
      <c r="Q31" s="8">
        <f t="shared" si="6"/>
        <v>0</v>
      </c>
    </row>
    <row r="32" spans="1:17" x14ac:dyDescent="0.25">
      <c r="A32" s="27"/>
      <c r="B32" s="33"/>
      <c r="C32" s="35"/>
      <c r="D32" s="7" t="s">
        <v>6</v>
      </c>
      <c r="E32" s="8">
        <f>E17+E22+E27</f>
        <v>480421</v>
      </c>
      <c r="F32" s="8">
        <f t="shared" ref="F32:L32" si="7">F17+F22+F27</f>
        <v>40000</v>
      </c>
      <c r="G32" s="9">
        <f t="shared" si="7"/>
        <v>192000</v>
      </c>
      <c r="H32" s="9">
        <f t="shared" si="7"/>
        <v>33000</v>
      </c>
      <c r="I32" s="23">
        <f t="shared" si="7"/>
        <v>20000</v>
      </c>
      <c r="J32" s="23">
        <f t="shared" si="7"/>
        <v>20000</v>
      </c>
      <c r="K32" s="8">
        <f t="shared" si="7"/>
        <v>5263</v>
      </c>
      <c r="L32" s="8">
        <f t="shared" si="7"/>
        <v>5138</v>
      </c>
      <c r="M32" s="8">
        <f t="shared" ref="M32:Q32" si="8">M17+M22+M27</f>
        <v>5020</v>
      </c>
      <c r="N32" s="8">
        <f t="shared" si="8"/>
        <v>40000</v>
      </c>
      <c r="O32" s="8">
        <f t="shared" si="8"/>
        <v>40000</v>
      </c>
      <c r="P32" s="8">
        <f t="shared" si="8"/>
        <v>40000</v>
      </c>
      <c r="Q32" s="8">
        <f t="shared" si="8"/>
        <v>40000</v>
      </c>
    </row>
    <row r="33" spans="1:17" x14ac:dyDescent="0.25">
      <c r="A33" s="28"/>
      <c r="B33" s="34"/>
      <c r="C33" s="35"/>
      <c r="D33" s="7" t="s">
        <v>7</v>
      </c>
      <c r="E33" s="8">
        <v>0</v>
      </c>
      <c r="F33" s="8">
        <v>0</v>
      </c>
      <c r="G33" s="9">
        <v>0</v>
      </c>
      <c r="H33" s="9">
        <v>0</v>
      </c>
      <c r="I33" s="23">
        <v>0</v>
      </c>
      <c r="J33" s="23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x14ac:dyDescent="0.25">
      <c r="A34" s="26" t="s">
        <v>34</v>
      </c>
      <c r="B34" s="32" t="s">
        <v>14</v>
      </c>
      <c r="C34" s="35"/>
      <c r="D34" s="7" t="s">
        <v>1</v>
      </c>
      <c r="E34" s="8">
        <v>0</v>
      </c>
      <c r="F34" s="8">
        <v>0</v>
      </c>
      <c r="G34" s="9">
        <v>0</v>
      </c>
      <c r="H34" s="9">
        <v>0</v>
      </c>
      <c r="I34" s="23">
        <v>0</v>
      </c>
      <c r="J34" s="23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27"/>
      <c r="B35" s="33"/>
      <c r="C35" s="35"/>
      <c r="D35" s="7" t="s">
        <v>4</v>
      </c>
      <c r="E35" s="8">
        <f>E15+E20</f>
        <v>0</v>
      </c>
      <c r="F35" s="8">
        <f t="shared" ref="F35:L35" si="9">F15+F20</f>
        <v>0</v>
      </c>
      <c r="G35" s="9">
        <f t="shared" si="9"/>
        <v>0</v>
      </c>
      <c r="H35" s="9">
        <f t="shared" si="9"/>
        <v>0</v>
      </c>
      <c r="I35" s="23">
        <f t="shared" si="9"/>
        <v>0</v>
      </c>
      <c r="J35" s="23">
        <f t="shared" si="9"/>
        <v>0</v>
      </c>
      <c r="K35" s="8">
        <f t="shared" si="9"/>
        <v>0</v>
      </c>
      <c r="L35" s="8">
        <f t="shared" si="9"/>
        <v>0</v>
      </c>
      <c r="M35" s="8">
        <f t="shared" ref="M35:Q35" si="10">M15+M20</f>
        <v>0</v>
      </c>
      <c r="N35" s="8">
        <f t="shared" si="10"/>
        <v>0</v>
      </c>
      <c r="O35" s="8">
        <f t="shared" si="10"/>
        <v>0</v>
      </c>
      <c r="P35" s="8">
        <f t="shared" si="10"/>
        <v>0</v>
      </c>
      <c r="Q35" s="8">
        <f t="shared" si="10"/>
        <v>0</v>
      </c>
    </row>
    <row r="36" spans="1:17" x14ac:dyDescent="0.25">
      <c r="A36" s="27"/>
      <c r="B36" s="33"/>
      <c r="C36" s="35"/>
      <c r="D36" s="7" t="s">
        <v>5</v>
      </c>
      <c r="E36" s="8">
        <f>E16+E21</f>
        <v>0</v>
      </c>
      <c r="F36" s="8">
        <f t="shared" ref="F36:L36" si="11">F16+F21</f>
        <v>0</v>
      </c>
      <c r="G36" s="9">
        <f t="shared" si="11"/>
        <v>0</v>
      </c>
      <c r="H36" s="9">
        <f t="shared" si="11"/>
        <v>0</v>
      </c>
      <c r="I36" s="23">
        <f t="shared" si="11"/>
        <v>0</v>
      </c>
      <c r="J36" s="23">
        <f t="shared" si="11"/>
        <v>0</v>
      </c>
      <c r="K36" s="8">
        <f t="shared" si="11"/>
        <v>0</v>
      </c>
      <c r="L36" s="8">
        <f t="shared" si="11"/>
        <v>0</v>
      </c>
      <c r="M36" s="8">
        <f t="shared" ref="M36:Q36" si="12">M16+M21</f>
        <v>0</v>
      </c>
      <c r="N36" s="8">
        <f t="shared" si="12"/>
        <v>0</v>
      </c>
      <c r="O36" s="8">
        <f t="shared" si="12"/>
        <v>0</v>
      </c>
      <c r="P36" s="8">
        <f t="shared" si="12"/>
        <v>0</v>
      </c>
      <c r="Q36" s="8">
        <f t="shared" si="12"/>
        <v>0</v>
      </c>
    </row>
    <row r="37" spans="1:17" x14ac:dyDescent="0.25">
      <c r="A37" s="27"/>
      <c r="B37" s="33"/>
      <c r="C37" s="35"/>
      <c r="D37" s="7" t="s">
        <v>6</v>
      </c>
      <c r="E37" s="8">
        <v>0</v>
      </c>
      <c r="F37" s="8">
        <v>0</v>
      </c>
      <c r="G37" s="9">
        <v>0</v>
      </c>
      <c r="H37" s="9">
        <v>0</v>
      </c>
      <c r="I37" s="23">
        <v>0</v>
      </c>
      <c r="J37" s="23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x14ac:dyDescent="0.25">
      <c r="A38" s="28"/>
      <c r="B38" s="34"/>
      <c r="C38" s="35"/>
      <c r="D38" s="7" t="s">
        <v>7</v>
      </c>
      <c r="E38" s="8">
        <f>E18+E23</f>
        <v>0</v>
      </c>
      <c r="F38" s="8">
        <f t="shared" ref="F38:L38" si="13">F18+F23</f>
        <v>0</v>
      </c>
      <c r="G38" s="9">
        <f t="shared" si="13"/>
        <v>0</v>
      </c>
      <c r="H38" s="9">
        <f t="shared" si="13"/>
        <v>0</v>
      </c>
      <c r="I38" s="23">
        <f t="shared" si="13"/>
        <v>0</v>
      </c>
      <c r="J38" s="23">
        <f t="shared" si="13"/>
        <v>0</v>
      </c>
      <c r="K38" s="8">
        <f t="shared" si="13"/>
        <v>0</v>
      </c>
      <c r="L38" s="8">
        <f t="shared" si="13"/>
        <v>0</v>
      </c>
      <c r="M38" s="8">
        <f t="shared" ref="M38:Q38" si="14">M18+M23</f>
        <v>0</v>
      </c>
      <c r="N38" s="8">
        <f t="shared" si="14"/>
        <v>0</v>
      </c>
      <c r="O38" s="8">
        <f t="shared" si="14"/>
        <v>0</v>
      </c>
      <c r="P38" s="8">
        <f t="shared" si="14"/>
        <v>0</v>
      </c>
      <c r="Q38" s="8">
        <f t="shared" si="14"/>
        <v>0</v>
      </c>
    </row>
    <row r="39" spans="1:17" x14ac:dyDescent="0.25">
      <c r="A39" s="26" t="s">
        <v>35</v>
      </c>
      <c r="B39" s="32" t="s">
        <v>3</v>
      </c>
      <c r="C39" s="35"/>
      <c r="D39" s="7" t="s">
        <v>1</v>
      </c>
      <c r="E39" s="8">
        <f>E42</f>
        <v>480421</v>
      </c>
      <c r="F39" s="8">
        <f t="shared" ref="F39:Q39" si="15">F42</f>
        <v>40000</v>
      </c>
      <c r="G39" s="9">
        <f t="shared" si="15"/>
        <v>192000</v>
      </c>
      <c r="H39" s="9">
        <f t="shared" si="15"/>
        <v>33000</v>
      </c>
      <c r="I39" s="23">
        <f t="shared" si="15"/>
        <v>20000</v>
      </c>
      <c r="J39" s="23">
        <f t="shared" si="15"/>
        <v>20000</v>
      </c>
      <c r="K39" s="8">
        <f t="shared" si="15"/>
        <v>5263</v>
      </c>
      <c r="L39" s="8">
        <v>5138</v>
      </c>
      <c r="M39" s="8">
        <v>5020</v>
      </c>
      <c r="N39" s="8">
        <f t="shared" si="15"/>
        <v>40000</v>
      </c>
      <c r="O39" s="8">
        <f t="shared" si="15"/>
        <v>40000</v>
      </c>
      <c r="P39" s="8">
        <f t="shared" si="15"/>
        <v>40000</v>
      </c>
      <c r="Q39" s="8">
        <f t="shared" si="15"/>
        <v>40000</v>
      </c>
    </row>
    <row r="40" spans="1:17" x14ac:dyDescent="0.25">
      <c r="A40" s="27"/>
      <c r="B40" s="33"/>
      <c r="C40" s="35"/>
      <c r="D40" s="7" t="s">
        <v>4</v>
      </c>
      <c r="E40" s="8">
        <v>0</v>
      </c>
      <c r="F40" s="8">
        <v>0</v>
      </c>
      <c r="G40" s="9">
        <v>0</v>
      </c>
      <c r="H40" s="9">
        <v>0</v>
      </c>
      <c r="I40" s="23">
        <v>0</v>
      </c>
      <c r="J40" s="23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</row>
    <row r="41" spans="1:17" x14ac:dyDescent="0.25">
      <c r="A41" s="27"/>
      <c r="B41" s="33"/>
      <c r="C41" s="35"/>
      <c r="D41" s="7" t="s">
        <v>5</v>
      </c>
      <c r="E41" s="8">
        <v>0</v>
      </c>
      <c r="F41" s="8">
        <v>0</v>
      </c>
      <c r="G41" s="9">
        <v>0</v>
      </c>
      <c r="H41" s="9">
        <v>0</v>
      </c>
      <c r="I41" s="23">
        <v>0</v>
      </c>
      <c r="J41" s="23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27"/>
      <c r="B42" s="33"/>
      <c r="C42" s="35"/>
      <c r="D42" s="7" t="s">
        <v>6</v>
      </c>
      <c r="E42" s="8">
        <f>SUM(F42:Q42)</f>
        <v>480421</v>
      </c>
      <c r="F42" s="8">
        <v>40000</v>
      </c>
      <c r="G42" s="9">
        <v>192000</v>
      </c>
      <c r="H42" s="9">
        <v>33000</v>
      </c>
      <c r="I42" s="23">
        <v>20000</v>
      </c>
      <c r="J42" s="23">
        <v>20000</v>
      </c>
      <c r="K42" s="8">
        <f t="shared" ref="K42" si="16">K45</f>
        <v>5263</v>
      </c>
      <c r="L42" s="8">
        <v>5138</v>
      </c>
      <c r="M42" s="8">
        <v>5020</v>
      </c>
      <c r="N42" s="8">
        <v>40000</v>
      </c>
      <c r="O42" s="8">
        <v>40000</v>
      </c>
      <c r="P42" s="8">
        <v>40000</v>
      </c>
      <c r="Q42" s="8">
        <v>40000</v>
      </c>
    </row>
    <row r="43" spans="1:17" x14ac:dyDescent="0.25">
      <c r="A43" s="28"/>
      <c r="B43" s="34"/>
      <c r="C43" s="35"/>
      <c r="D43" s="7" t="s">
        <v>7</v>
      </c>
      <c r="E43" s="8">
        <v>0</v>
      </c>
      <c r="F43" s="8">
        <v>0</v>
      </c>
      <c r="G43" s="9">
        <v>0</v>
      </c>
      <c r="H43" s="9">
        <v>0</v>
      </c>
      <c r="I43" s="23">
        <v>0</v>
      </c>
      <c r="J43" s="23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x14ac:dyDescent="0.25">
      <c r="A44" s="19" t="s">
        <v>36</v>
      </c>
      <c r="B44" s="10" t="s">
        <v>9</v>
      </c>
      <c r="C44" s="11"/>
      <c r="D44" s="7"/>
      <c r="E44" s="8">
        <v>0</v>
      </c>
      <c r="F44" s="8">
        <v>0</v>
      </c>
      <c r="G44" s="9">
        <v>0</v>
      </c>
      <c r="H44" s="9">
        <v>0</v>
      </c>
      <c r="I44" s="23">
        <v>0</v>
      </c>
      <c r="J44" s="23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ht="15.75" customHeight="1" x14ac:dyDescent="0.25">
      <c r="A45" s="36" t="s">
        <v>37</v>
      </c>
      <c r="B45" s="37" t="s">
        <v>39</v>
      </c>
      <c r="C45" s="38" t="s">
        <v>41</v>
      </c>
      <c r="D45" s="7" t="s">
        <v>1</v>
      </c>
      <c r="E45" s="8">
        <f>E48</f>
        <v>480421</v>
      </c>
      <c r="F45" s="8">
        <f t="shared" ref="F45:Q45" si="17">F48</f>
        <v>40000</v>
      </c>
      <c r="G45" s="9">
        <f t="shared" si="17"/>
        <v>192000</v>
      </c>
      <c r="H45" s="9">
        <f t="shared" si="17"/>
        <v>33000</v>
      </c>
      <c r="I45" s="23">
        <f t="shared" si="17"/>
        <v>20000</v>
      </c>
      <c r="J45" s="23">
        <f t="shared" si="17"/>
        <v>20000</v>
      </c>
      <c r="K45" s="8">
        <f t="shared" si="17"/>
        <v>5263</v>
      </c>
      <c r="L45" s="8">
        <f t="shared" si="17"/>
        <v>5138</v>
      </c>
      <c r="M45" s="8">
        <f t="shared" si="17"/>
        <v>5020</v>
      </c>
      <c r="N45" s="8">
        <f t="shared" si="17"/>
        <v>40000</v>
      </c>
      <c r="O45" s="8">
        <f t="shared" si="17"/>
        <v>40000</v>
      </c>
      <c r="P45" s="8">
        <f t="shared" si="17"/>
        <v>40000</v>
      </c>
      <c r="Q45" s="8">
        <f t="shared" si="17"/>
        <v>40000</v>
      </c>
    </row>
    <row r="46" spans="1:17" x14ac:dyDescent="0.25">
      <c r="A46" s="36"/>
      <c r="B46" s="37"/>
      <c r="C46" s="39"/>
      <c r="D46" s="7" t="s">
        <v>4</v>
      </c>
      <c r="E46" s="8">
        <f>E15+E20+E25</f>
        <v>0</v>
      </c>
      <c r="F46" s="8">
        <f t="shared" ref="F46:Q46" si="18">F15+F20+F25</f>
        <v>0</v>
      </c>
      <c r="G46" s="9">
        <f t="shared" si="18"/>
        <v>0</v>
      </c>
      <c r="H46" s="9">
        <f t="shared" si="18"/>
        <v>0</v>
      </c>
      <c r="I46" s="23">
        <f t="shared" si="18"/>
        <v>0</v>
      </c>
      <c r="J46" s="23">
        <f t="shared" si="18"/>
        <v>0</v>
      </c>
      <c r="K46" s="8">
        <f t="shared" si="18"/>
        <v>0</v>
      </c>
      <c r="L46" s="8">
        <f t="shared" si="18"/>
        <v>0</v>
      </c>
      <c r="M46" s="8">
        <f t="shared" si="18"/>
        <v>0</v>
      </c>
      <c r="N46" s="8">
        <f t="shared" si="18"/>
        <v>0</v>
      </c>
      <c r="O46" s="8">
        <f t="shared" si="18"/>
        <v>0</v>
      </c>
      <c r="P46" s="8">
        <f t="shared" si="18"/>
        <v>0</v>
      </c>
      <c r="Q46" s="8">
        <f t="shared" si="18"/>
        <v>0</v>
      </c>
    </row>
    <row r="47" spans="1:17" x14ac:dyDescent="0.25">
      <c r="A47" s="36"/>
      <c r="B47" s="37"/>
      <c r="C47" s="39"/>
      <c r="D47" s="7" t="s">
        <v>5</v>
      </c>
      <c r="E47" s="8">
        <f>E16+E21+E26</f>
        <v>0</v>
      </c>
      <c r="F47" s="8">
        <f t="shared" ref="F47:Q47" si="19">F16+F21+F26</f>
        <v>0</v>
      </c>
      <c r="G47" s="9">
        <f t="shared" si="19"/>
        <v>0</v>
      </c>
      <c r="H47" s="9">
        <f t="shared" si="19"/>
        <v>0</v>
      </c>
      <c r="I47" s="23">
        <f t="shared" si="19"/>
        <v>0</v>
      </c>
      <c r="J47" s="23">
        <f t="shared" si="19"/>
        <v>0</v>
      </c>
      <c r="K47" s="8">
        <f t="shared" si="19"/>
        <v>0</v>
      </c>
      <c r="L47" s="8">
        <f t="shared" si="19"/>
        <v>0</v>
      </c>
      <c r="M47" s="8">
        <f t="shared" si="19"/>
        <v>0</v>
      </c>
      <c r="N47" s="8">
        <f t="shared" si="19"/>
        <v>0</v>
      </c>
      <c r="O47" s="8">
        <f t="shared" si="19"/>
        <v>0</v>
      </c>
      <c r="P47" s="8">
        <f t="shared" si="19"/>
        <v>0</v>
      </c>
      <c r="Q47" s="8">
        <f t="shared" si="19"/>
        <v>0</v>
      </c>
    </row>
    <row r="48" spans="1:17" x14ac:dyDescent="0.25">
      <c r="A48" s="36"/>
      <c r="B48" s="37"/>
      <c r="C48" s="39"/>
      <c r="D48" s="7" t="s">
        <v>6</v>
      </c>
      <c r="E48" s="8">
        <f>E17+E22+E27</f>
        <v>480421</v>
      </c>
      <c r="F48" s="8">
        <f t="shared" ref="F48:Q48" si="20">F17+F22+F27</f>
        <v>40000</v>
      </c>
      <c r="G48" s="9">
        <f t="shared" si="20"/>
        <v>192000</v>
      </c>
      <c r="H48" s="9">
        <f t="shared" si="20"/>
        <v>33000</v>
      </c>
      <c r="I48" s="23">
        <f t="shared" si="20"/>
        <v>20000</v>
      </c>
      <c r="J48" s="23">
        <f t="shared" si="20"/>
        <v>20000</v>
      </c>
      <c r="K48" s="8">
        <f t="shared" si="20"/>
        <v>5263</v>
      </c>
      <c r="L48" s="8">
        <f t="shared" si="20"/>
        <v>5138</v>
      </c>
      <c r="M48" s="8">
        <f t="shared" si="20"/>
        <v>5020</v>
      </c>
      <c r="N48" s="8">
        <f t="shared" si="20"/>
        <v>40000</v>
      </c>
      <c r="O48" s="8">
        <f t="shared" si="20"/>
        <v>40000</v>
      </c>
      <c r="P48" s="8">
        <f t="shared" si="20"/>
        <v>40000</v>
      </c>
      <c r="Q48" s="8">
        <f t="shared" si="20"/>
        <v>40000</v>
      </c>
    </row>
    <row r="49" spans="1:17" x14ac:dyDescent="0.25">
      <c r="A49" s="36"/>
      <c r="B49" s="37"/>
      <c r="C49" s="40"/>
      <c r="D49" s="7" t="s">
        <v>7</v>
      </c>
      <c r="E49" s="8">
        <f>E18+E23+E28</f>
        <v>0</v>
      </c>
      <c r="F49" s="8">
        <f t="shared" ref="F49:Q49" si="21">F18+F23+F28</f>
        <v>0</v>
      </c>
      <c r="G49" s="9">
        <f t="shared" si="21"/>
        <v>0</v>
      </c>
      <c r="H49" s="9">
        <f t="shared" si="21"/>
        <v>0</v>
      </c>
      <c r="I49" s="23">
        <f t="shared" si="21"/>
        <v>0</v>
      </c>
      <c r="J49" s="23">
        <f t="shared" si="21"/>
        <v>0</v>
      </c>
      <c r="K49" s="8">
        <f t="shared" si="21"/>
        <v>0</v>
      </c>
      <c r="L49" s="8">
        <f t="shared" si="21"/>
        <v>0</v>
      </c>
      <c r="M49" s="8">
        <f t="shared" si="21"/>
        <v>0</v>
      </c>
      <c r="N49" s="8">
        <f t="shared" si="21"/>
        <v>0</v>
      </c>
      <c r="O49" s="8">
        <f t="shared" si="21"/>
        <v>0</v>
      </c>
      <c r="P49" s="8">
        <f t="shared" si="21"/>
        <v>0</v>
      </c>
      <c r="Q49" s="8">
        <f t="shared" si="21"/>
        <v>0</v>
      </c>
    </row>
    <row r="50" spans="1:17" x14ac:dyDescent="0.25">
      <c r="A50" s="26" t="s">
        <v>21</v>
      </c>
      <c r="B50" s="29" t="s">
        <v>40</v>
      </c>
      <c r="C50" s="38" t="s">
        <v>42</v>
      </c>
      <c r="D50" s="7" t="s">
        <v>1</v>
      </c>
      <c r="E50" s="8">
        <v>0</v>
      </c>
      <c r="F50" s="8">
        <v>0</v>
      </c>
      <c r="G50" s="9">
        <v>0</v>
      </c>
      <c r="H50" s="9">
        <v>0</v>
      </c>
      <c r="I50" s="23">
        <v>0</v>
      </c>
      <c r="J50" s="23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x14ac:dyDescent="0.25">
      <c r="A51" s="27"/>
      <c r="B51" s="30"/>
      <c r="C51" s="39"/>
      <c r="D51" s="7" t="s">
        <v>4</v>
      </c>
      <c r="E51" s="8">
        <v>0</v>
      </c>
      <c r="F51" s="8">
        <v>0</v>
      </c>
      <c r="G51" s="9">
        <v>0</v>
      </c>
      <c r="H51" s="9">
        <v>0</v>
      </c>
      <c r="I51" s="23">
        <v>0</v>
      </c>
      <c r="J51" s="23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x14ac:dyDescent="0.25">
      <c r="A52" s="27"/>
      <c r="B52" s="30"/>
      <c r="C52" s="39"/>
      <c r="D52" s="7" t="s">
        <v>5</v>
      </c>
      <c r="E52" s="8">
        <v>0</v>
      </c>
      <c r="F52" s="8">
        <v>0</v>
      </c>
      <c r="G52" s="9">
        <v>0</v>
      </c>
      <c r="H52" s="9">
        <v>0</v>
      </c>
      <c r="I52" s="23">
        <v>0</v>
      </c>
      <c r="J52" s="23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</row>
    <row r="53" spans="1:17" x14ac:dyDescent="0.25">
      <c r="A53" s="27"/>
      <c r="B53" s="30"/>
      <c r="C53" s="39"/>
      <c r="D53" s="7" t="s">
        <v>6</v>
      </c>
      <c r="E53" s="8">
        <v>0</v>
      </c>
      <c r="F53" s="8">
        <v>0</v>
      </c>
      <c r="G53" s="9">
        <v>0</v>
      </c>
      <c r="H53" s="9">
        <v>0</v>
      </c>
      <c r="I53" s="23">
        <v>0</v>
      </c>
      <c r="J53" s="23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 ht="79.5" customHeight="1" x14ac:dyDescent="0.25">
      <c r="A54" s="28"/>
      <c r="B54" s="31"/>
      <c r="C54" s="40"/>
      <c r="D54" s="7" t="s">
        <v>7</v>
      </c>
      <c r="E54" s="8">
        <v>0</v>
      </c>
      <c r="F54" s="8">
        <v>0</v>
      </c>
      <c r="G54" s="9">
        <v>0</v>
      </c>
      <c r="H54" s="9">
        <v>0</v>
      </c>
      <c r="I54" s="23">
        <v>0</v>
      </c>
      <c r="J54" s="23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</row>
    <row r="55" spans="1:17" x14ac:dyDescent="0.25">
      <c r="A55" s="2"/>
      <c r="B55" s="2"/>
      <c r="C55" s="2"/>
      <c r="D55" s="2"/>
      <c r="E55" s="2"/>
      <c r="F55" s="2"/>
      <c r="G55" s="5"/>
      <c r="H55" s="5"/>
      <c r="I55" s="24"/>
      <c r="J55" s="24"/>
      <c r="K55" s="2"/>
      <c r="L55" s="2"/>
      <c r="M55" s="2"/>
      <c r="N55" s="2"/>
      <c r="O55" s="2"/>
      <c r="P55" s="2"/>
      <c r="Q55" s="2"/>
    </row>
  </sheetData>
  <mergeCells count="37">
    <mergeCell ref="A1:Q1"/>
    <mergeCell ref="L3:Q3"/>
    <mergeCell ref="L2:Q2"/>
    <mergeCell ref="A34:A38"/>
    <mergeCell ref="B34:B38"/>
    <mergeCell ref="C34:C38"/>
    <mergeCell ref="C14:C18"/>
    <mergeCell ref="A19:A23"/>
    <mergeCell ref="B19:B23"/>
    <mergeCell ref="C19:C23"/>
    <mergeCell ref="A29:A33"/>
    <mergeCell ref="B29:B33"/>
    <mergeCell ref="C29:C33"/>
    <mergeCell ref="L7:Q7"/>
    <mergeCell ref="A24:A28"/>
    <mergeCell ref="B24:B28"/>
    <mergeCell ref="C24:C28"/>
    <mergeCell ref="A14:A18"/>
    <mergeCell ref="B14:B18"/>
    <mergeCell ref="I7:K7"/>
    <mergeCell ref="B10:B12"/>
    <mergeCell ref="A10:A12"/>
    <mergeCell ref="C10:C12"/>
    <mergeCell ref="D10:D12"/>
    <mergeCell ref="E11:E12"/>
    <mergeCell ref="E10:Q10"/>
    <mergeCell ref="F11:Q11"/>
    <mergeCell ref="A8:Q8"/>
    <mergeCell ref="A50:A54"/>
    <mergeCell ref="B50:B54"/>
    <mergeCell ref="A39:A43"/>
    <mergeCell ref="B39:B43"/>
    <mergeCell ref="C39:C43"/>
    <mergeCell ref="A45:A49"/>
    <mergeCell ref="B45:B49"/>
    <mergeCell ref="C45:C49"/>
    <mergeCell ref="C50:C54"/>
  </mergeCells>
  <pageMargins left="0.39370078740157483" right="0.39370078740157483" top="0.43307086614173229" bottom="0.39370078740157483" header="0.11811023622047245" footer="0.11811023622047245"/>
  <pageSetup paperSize="9" scale="49" firstPageNumber="11" orientation="landscape" useFirstPageNumber="1" r:id="rId1"/>
  <headerFooter differentFirst="1" scaleWithDoc="0" alignWithMargins="0">
    <oddHeader>&amp;C&amp;"Times New Roman,обычный"&amp;10 8</oddHeader>
    <firstHeader>&amp;C7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2023-10-30T06:41:55Z</dcterms:modified>
</cp:coreProperties>
</file>