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21" i="1" l="1"/>
  <c r="E42" i="1" l="1"/>
  <c r="E43" i="1"/>
  <c r="E45" i="1"/>
  <c r="E46" i="1"/>
  <c r="E47" i="1"/>
  <c r="E48" i="1"/>
  <c r="E49" i="1"/>
  <c r="E50" i="1"/>
  <c r="E41" i="1"/>
  <c r="E10" i="1"/>
  <c r="E11" i="1"/>
  <c r="E13" i="1"/>
  <c r="E14" i="1"/>
  <c r="E15" i="1"/>
  <c r="E16" i="1"/>
  <c r="E17" i="1"/>
  <c r="E20" i="1"/>
  <c r="E23" i="1"/>
  <c r="E24" i="1"/>
  <c r="E25" i="1"/>
  <c r="E26" i="1"/>
  <c r="E27" i="1"/>
  <c r="E28" i="1"/>
  <c r="E9" i="1"/>
  <c r="J44" i="1"/>
  <c r="I44" i="1"/>
  <c r="E44" i="1" s="1"/>
  <c r="G22" i="1"/>
  <c r="H22" i="1"/>
  <c r="F22" i="1"/>
  <c r="G21" i="1"/>
  <c r="H21" i="1"/>
  <c r="I21" i="1"/>
  <c r="F21" i="1"/>
  <c r="G19" i="1"/>
  <c r="H19" i="1"/>
  <c r="I19" i="1"/>
  <c r="J19" i="1"/>
  <c r="F19" i="1"/>
  <c r="J12" i="1"/>
  <c r="J22" i="1" s="1"/>
  <c r="I12" i="1"/>
  <c r="I22" i="1" s="1"/>
  <c r="E21" i="1" l="1"/>
  <c r="E12" i="1"/>
  <c r="E19" i="1"/>
  <c r="E22" i="1"/>
</calcChain>
</file>

<file path=xl/sharedStrings.xml><?xml version="1.0" encoding="utf-8"?>
<sst xmlns="http://schemas.openxmlformats.org/spreadsheetml/2006/main" count="74" uniqueCount="37">
  <si>
    <t>Основное мероприятие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</si>
  <si>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</si>
  <si>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</si>
  <si>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Финансовые затраты на реализацию (руб.)</t>
  </si>
  <si>
    <t>Всего</t>
  </si>
  <si>
    <t>2019 г.</t>
  </si>
  <si>
    <t>2020 г.</t>
  </si>
  <si>
    <t>2021 г.</t>
  </si>
  <si>
    <t>2022 г.</t>
  </si>
  <si>
    <t>2023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</si>
  <si>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</si>
  <si>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</si>
  <si>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</si>
  <si>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</si>
  <si>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</si>
  <si>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Прочие расходы</t>
  </si>
  <si>
    <t>В том числе:</t>
  </si>
  <si>
    <t>Распределение финансовых ресурсов муниципальной программы</t>
  </si>
  <si>
    <t>Стимулирование жилищного строительства (Разработка проектов межевания и проектов планировки территорий города Покачи, внесение изменений в Правила землепользования и застройки города Покачи&lt;1&gt;</t>
  </si>
  <si>
    <t>Отдел архитектуры и градостроительства</t>
  </si>
  <si>
    <t>Обеспечение деятельности муниципального казенного учреждения  «Управление капитального строительства» администрации города Покачи )&lt;1&gt;</t>
  </si>
  <si>
    <t>МУ "Управление капитального строительства"</t>
  </si>
  <si>
    <t>Всего по мкниципальной программе: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</si>
  <si>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</si>
  <si>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Ответственный исполнитель отдел архитектуры и градостроительства администрации города Покачи</t>
  </si>
  <si>
    <t>Соисполнитель 1 Муниципальное учреждение «Управление капитального строительства» администрации города Покачи</t>
  </si>
  <si>
    <t>и т.д.</t>
  </si>
  <si>
    <t xml:space="preserve"> № п/п</t>
  </si>
  <si>
    <t xml:space="preserve">Приложение к постановлению </t>
  </si>
  <si>
    <t>2024 г.</t>
  </si>
  <si>
    <t>2025 г.</t>
  </si>
  <si>
    <t>2026 г.</t>
  </si>
  <si>
    <t>2027 г.</t>
  </si>
  <si>
    <t>2028 г.</t>
  </si>
  <si>
    <t>2029 г.</t>
  </si>
  <si>
    <t>2030 г.</t>
  </si>
  <si>
    <t>от  24.03.2022 № 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</si>
</sst>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4" fontId="2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/>
    </xf>
    <xf numFmtId="0" fontId="1" fillId="0" borderId="4" xfId="0" applyFont="1" applyBorder="1"/>
    <xf numFmtId="3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/>
    <xf numFmtId="3" fontId="2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11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view="pageBreakPreview" topLeftCell="C1" zoomScale="60" zoomScaleNormal="80" zoomScalePageLayoutView="70" workbookViewId="0">
      <selection activeCell="P7" sqref="P7"/>
    </sheetView>
  </sheetViews>
  <sheetFormatPr defaultRowHeight="15" x14ac:dyDescent="0.25"/>
  <cols>
    <col min="1" max="1" width="9.140625" style="1" customWidth="1"/>
    <col min="2" max="2" width="29" style="1" customWidth="1"/>
    <col min="3" max="3" width="25.28515625" style="1" customWidth="1"/>
    <col min="4" max="4" width="22.7109375" style="1" customWidth="1"/>
    <col min="5" max="17" width="15.7109375" style="1" customWidth="1"/>
    <col min="18" max="16384" width="9.140625" style="1"/>
  </cols>
  <sheetData>
    <row r="1" spans="1:17" x14ac:dyDescent="0.25">
      <c r="J1" s="28" t="s">
        <v>28</v>
      </c>
      <c r="K1" s="28"/>
      <c r="L1" s="28"/>
      <c r="M1" s="28"/>
      <c r="N1" s="28"/>
      <c r="O1" s="28"/>
      <c r="P1" s="28"/>
      <c r="Q1" s="28"/>
    </row>
    <row r="2" spans="1:17" x14ac:dyDescent="0.25">
      <c r="J2" s="28" t="s">
        <v>36</v>
      </c>
      <c r="K2" s="28"/>
      <c r="L2" s="28"/>
      <c r="M2" s="28"/>
      <c r="N2" s="28"/>
      <c r="O2" s="28"/>
      <c r="P2" s="28"/>
      <c r="Q2" s="28"/>
    </row>
    <row r="3" spans="1:17" x14ac:dyDescent="0.25">
      <c r="A3" s="31" t="s">
        <v>17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5" spans="1:17" x14ac:dyDescent="0.25">
      <c r="A5" s="17" t="s">
        <v>27</v>
      </c>
      <c r="B5" s="17" t="s">
        <v>0</v>
      </c>
      <c r="C5" s="17" t="s">
        <v>1</v>
      </c>
      <c r="D5" s="17" t="s">
        <v>2</v>
      </c>
      <c r="E5" s="17" t="s">
        <v>3</v>
      </c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x14ac:dyDescent="0.25">
      <c r="A6" s="17"/>
      <c r="B6" s="17"/>
      <c r="C6" s="17"/>
      <c r="D6" s="17"/>
      <c r="E6" s="17" t="s">
        <v>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7" ht="80.25" customHeight="1" x14ac:dyDescent="0.25">
      <c r="A7" s="17"/>
      <c r="B7" s="17"/>
      <c r="C7" s="17"/>
      <c r="D7" s="17"/>
      <c r="E7" s="17"/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16" t="s">
        <v>29</v>
      </c>
      <c r="L7" s="16" t="s">
        <v>30</v>
      </c>
      <c r="M7" s="16" t="s">
        <v>31</v>
      </c>
      <c r="N7" s="16" t="s">
        <v>32</v>
      </c>
      <c r="O7" s="16" t="s">
        <v>33</v>
      </c>
      <c r="P7" s="16" t="s">
        <v>34</v>
      </c>
      <c r="Q7" s="16" t="s">
        <v>35</v>
      </c>
    </row>
    <row r="8" spans="1:17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16">
        <v>11</v>
      </c>
      <c r="L8" s="16">
        <v>12</v>
      </c>
      <c r="M8" s="16">
        <v>13</v>
      </c>
      <c r="N8" s="16">
        <v>14</v>
      </c>
      <c r="O8" s="16">
        <v>15</v>
      </c>
      <c r="P8" s="16">
        <v>16</v>
      </c>
      <c r="Q8" s="16">
        <v>17</v>
      </c>
    </row>
    <row r="9" spans="1:17" ht="15" customHeight="1" x14ac:dyDescent="0.25">
      <c r="A9" s="17">
        <v>1</v>
      </c>
      <c r="B9" s="19" t="s">
        <v>18</v>
      </c>
      <c r="C9" s="19" t="s">
        <v>19</v>
      </c>
      <c r="D9" s="3" t="s">
        <v>10</v>
      </c>
      <c r="E9" s="7">
        <f>SUM(F9:Q9)</f>
        <v>25360473.440000001</v>
      </c>
      <c r="F9" s="7">
        <v>6349456.0599999996</v>
      </c>
      <c r="G9" s="7">
        <v>6454613.9500000002</v>
      </c>
      <c r="H9" s="7">
        <v>6342719.2199999997</v>
      </c>
      <c r="I9" s="7">
        <v>1772631.58</v>
      </c>
      <c r="J9" s="7">
        <v>4441052.63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</row>
    <row r="10" spans="1:17" x14ac:dyDescent="0.25">
      <c r="A10" s="17"/>
      <c r="B10" s="20"/>
      <c r="C10" s="20"/>
      <c r="D10" s="3" t="s">
        <v>11</v>
      </c>
      <c r="E10" s="7">
        <f t="shared" ref="E10:E28" si="0">SUM(F10:Q10)</f>
        <v>0</v>
      </c>
      <c r="F10" s="13">
        <v>0</v>
      </c>
      <c r="G10" s="8">
        <v>0</v>
      </c>
      <c r="H10" s="8">
        <v>0</v>
      </c>
      <c r="I10" s="8">
        <v>0</v>
      </c>
      <c r="J10" s="8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ht="36" customHeight="1" x14ac:dyDescent="0.25">
      <c r="A11" s="17"/>
      <c r="B11" s="20"/>
      <c r="C11" s="20"/>
      <c r="D11" s="3" t="s">
        <v>12</v>
      </c>
      <c r="E11" s="7">
        <f t="shared" si="0"/>
        <v>23658700</v>
      </c>
      <c r="F11" s="7">
        <v>5877900</v>
      </c>
      <c r="G11" s="7">
        <v>5977800</v>
      </c>
      <c r="H11" s="7">
        <v>5900000</v>
      </c>
      <c r="I11" s="7">
        <v>1684000</v>
      </c>
      <c r="J11" s="7">
        <v>4219000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x14ac:dyDescent="0.25">
      <c r="A12" s="17"/>
      <c r="B12" s="20"/>
      <c r="C12" s="20"/>
      <c r="D12" s="3" t="s">
        <v>13</v>
      </c>
      <c r="E12" s="7">
        <f t="shared" si="0"/>
        <v>1701773.44</v>
      </c>
      <c r="F12" s="7">
        <v>471556.06</v>
      </c>
      <c r="G12" s="7">
        <v>476813.95</v>
      </c>
      <c r="H12" s="7">
        <v>442719.22</v>
      </c>
      <c r="I12" s="7">
        <f>I9-I11</f>
        <v>88631.580000000075</v>
      </c>
      <c r="J12" s="7">
        <f>J9-J11</f>
        <v>222052.62999999989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ht="30" x14ac:dyDescent="0.25">
      <c r="A13" s="17"/>
      <c r="B13" s="21"/>
      <c r="C13" s="21"/>
      <c r="D13" s="3" t="s">
        <v>14</v>
      </c>
      <c r="E13" s="7">
        <f t="shared" si="0"/>
        <v>0</v>
      </c>
      <c r="F13" s="13">
        <v>0</v>
      </c>
      <c r="G13" s="8">
        <v>0</v>
      </c>
      <c r="H13" s="8">
        <v>0</v>
      </c>
      <c r="I13" s="8">
        <v>0</v>
      </c>
      <c r="J13" s="8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</row>
    <row r="14" spans="1:17" x14ac:dyDescent="0.25">
      <c r="A14" s="17">
        <v>2</v>
      </c>
      <c r="B14" s="18" t="s">
        <v>20</v>
      </c>
      <c r="C14" s="18" t="s">
        <v>21</v>
      </c>
      <c r="D14" s="3" t="s">
        <v>10</v>
      </c>
      <c r="E14" s="7">
        <f t="shared" si="0"/>
        <v>49309537.100000001</v>
      </c>
      <c r="F14" s="7">
        <v>10479624.050000001</v>
      </c>
      <c r="G14" s="7">
        <v>10672504.43</v>
      </c>
      <c r="H14" s="7">
        <v>11034871.779999999</v>
      </c>
      <c r="I14" s="7">
        <v>8561268.4199999999</v>
      </c>
      <c r="J14" s="7">
        <v>8561268.4199999999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</row>
    <row r="15" spans="1:17" x14ac:dyDescent="0.25">
      <c r="A15" s="17"/>
      <c r="B15" s="18"/>
      <c r="C15" s="18"/>
      <c r="D15" s="3" t="s">
        <v>11</v>
      </c>
      <c r="E15" s="7">
        <f t="shared" si="0"/>
        <v>0</v>
      </c>
      <c r="F15" s="13">
        <v>0</v>
      </c>
      <c r="G15" s="8">
        <v>0</v>
      </c>
      <c r="H15" s="8">
        <v>0</v>
      </c>
      <c r="I15" s="8">
        <v>0</v>
      </c>
      <c r="J15" s="8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</row>
    <row r="16" spans="1:17" ht="12.75" customHeight="1" x14ac:dyDescent="0.25">
      <c r="A16" s="17"/>
      <c r="B16" s="18"/>
      <c r="C16" s="18"/>
      <c r="D16" s="3" t="s">
        <v>12</v>
      </c>
      <c r="E16" s="7">
        <f t="shared" si="0"/>
        <v>0</v>
      </c>
      <c r="F16" s="13">
        <v>0</v>
      </c>
      <c r="G16" s="8">
        <v>0</v>
      </c>
      <c r="H16" s="8">
        <v>0</v>
      </c>
      <c r="I16" s="8">
        <v>0</v>
      </c>
      <c r="J16" s="8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x14ac:dyDescent="0.25">
      <c r="A17" s="17"/>
      <c r="B17" s="18"/>
      <c r="C17" s="18"/>
      <c r="D17" s="3" t="s">
        <v>13</v>
      </c>
      <c r="E17" s="7">
        <f t="shared" si="0"/>
        <v>49309537.100000001</v>
      </c>
      <c r="F17" s="7">
        <v>10479624.050000001</v>
      </c>
      <c r="G17" s="7">
        <v>10672504.43</v>
      </c>
      <c r="H17" s="7">
        <v>11034871.779999999</v>
      </c>
      <c r="I17" s="7">
        <v>8561268.4199999999</v>
      </c>
      <c r="J17" s="7">
        <v>8561268.4199999999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ht="30" x14ac:dyDescent="0.25">
      <c r="A18" s="17"/>
      <c r="B18" s="18"/>
      <c r="C18" s="18"/>
      <c r="D18" s="3" t="s">
        <v>14</v>
      </c>
      <c r="E18" s="13">
        <v>0</v>
      </c>
      <c r="F18" s="13">
        <v>0</v>
      </c>
      <c r="G18" s="11">
        <v>0</v>
      </c>
      <c r="H18" s="11">
        <v>0</v>
      </c>
      <c r="I18" s="11">
        <v>0</v>
      </c>
      <c r="J18" s="11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x14ac:dyDescent="0.25">
      <c r="A19" s="22" t="s">
        <v>22</v>
      </c>
      <c r="B19" s="23"/>
      <c r="C19" s="18"/>
      <c r="D19" s="10" t="s">
        <v>10</v>
      </c>
      <c r="E19" s="7">
        <f t="shared" si="0"/>
        <v>74670010.539999992</v>
      </c>
      <c r="F19" s="7">
        <f>F9+F14</f>
        <v>16829080.109999999</v>
      </c>
      <c r="G19" s="7">
        <f t="shared" ref="G19:J19" si="1">G9+G14</f>
        <v>17127118.379999999</v>
      </c>
      <c r="H19" s="7">
        <f t="shared" si="1"/>
        <v>17377591</v>
      </c>
      <c r="I19" s="7">
        <f t="shared" si="1"/>
        <v>10333900</v>
      </c>
      <c r="J19" s="7">
        <f t="shared" si="1"/>
        <v>13002321.050000001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</row>
    <row r="20" spans="1:17" x14ac:dyDescent="0.25">
      <c r="A20" s="24"/>
      <c r="B20" s="25"/>
      <c r="C20" s="18"/>
      <c r="D20" s="10" t="s">
        <v>11</v>
      </c>
      <c r="E20" s="7">
        <f t="shared" si="0"/>
        <v>0</v>
      </c>
      <c r="F20" s="13">
        <v>0</v>
      </c>
      <c r="G20" s="11">
        <v>0</v>
      </c>
      <c r="H20" s="11">
        <v>0</v>
      </c>
      <c r="I20" s="11">
        <v>0</v>
      </c>
      <c r="J20" s="11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</row>
    <row r="21" spans="1:17" ht="30" x14ac:dyDescent="0.25">
      <c r="A21" s="24"/>
      <c r="B21" s="25"/>
      <c r="C21" s="18"/>
      <c r="D21" s="10" t="s">
        <v>12</v>
      </c>
      <c r="E21" s="7">
        <f t="shared" si="0"/>
        <v>23658700</v>
      </c>
      <c r="F21" s="7">
        <f>F11</f>
        <v>5877900</v>
      </c>
      <c r="G21" s="7">
        <f t="shared" ref="G21:I21" si="2">G11</f>
        <v>5977800</v>
      </c>
      <c r="H21" s="7">
        <f t="shared" si="2"/>
        <v>5900000</v>
      </c>
      <c r="I21" s="7">
        <f t="shared" si="2"/>
        <v>1684000</v>
      </c>
      <c r="J21" s="7">
        <f>J11</f>
        <v>4219000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</row>
    <row r="22" spans="1:17" x14ac:dyDescent="0.25">
      <c r="A22" s="24"/>
      <c r="B22" s="25"/>
      <c r="C22" s="18"/>
      <c r="D22" s="10" t="s">
        <v>13</v>
      </c>
      <c r="E22" s="7">
        <f t="shared" si="0"/>
        <v>51011310.540000007</v>
      </c>
      <c r="F22" s="7">
        <f>F12+F17</f>
        <v>10951180.110000001</v>
      </c>
      <c r="G22" s="7">
        <f>G12+G17</f>
        <v>11149318.379999999</v>
      </c>
      <c r="H22" s="7">
        <f t="shared" ref="H22:J22" si="3">H12+H17</f>
        <v>11477591</v>
      </c>
      <c r="I22" s="7">
        <f t="shared" si="3"/>
        <v>8649900</v>
      </c>
      <c r="J22" s="7">
        <f t="shared" si="3"/>
        <v>8783321.0500000007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ht="30" x14ac:dyDescent="0.25">
      <c r="A23" s="26"/>
      <c r="B23" s="27"/>
      <c r="C23" s="18"/>
      <c r="D23" s="10" t="s">
        <v>14</v>
      </c>
      <c r="E23" s="13">
        <f t="shared" si="0"/>
        <v>0</v>
      </c>
      <c r="F23" s="13">
        <v>0</v>
      </c>
      <c r="G23" s="11">
        <v>0</v>
      </c>
      <c r="H23" s="11">
        <v>0</v>
      </c>
      <c r="I23" s="11">
        <v>0</v>
      </c>
      <c r="J23" s="11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ht="15" customHeight="1" x14ac:dyDescent="0.25">
      <c r="A24" s="18" t="s">
        <v>15</v>
      </c>
      <c r="B24" s="18"/>
      <c r="C24" s="18"/>
      <c r="D24" s="3" t="s">
        <v>10</v>
      </c>
      <c r="E24" s="13">
        <f t="shared" si="0"/>
        <v>0</v>
      </c>
      <c r="F24" s="13">
        <v>0</v>
      </c>
      <c r="G24" s="11">
        <v>0</v>
      </c>
      <c r="H24" s="11">
        <v>0</v>
      </c>
      <c r="I24" s="11">
        <v>0</v>
      </c>
      <c r="J24" s="11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x14ac:dyDescent="0.25">
      <c r="A25" s="18"/>
      <c r="B25" s="18"/>
      <c r="C25" s="18"/>
      <c r="D25" s="3" t="s">
        <v>11</v>
      </c>
      <c r="E25" s="13">
        <f t="shared" si="0"/>
        <v>0</v>
      </c>
      <c r="F25" s="13">
        <v>0</v>
      </c>
      <c r="G25" s="11">
        <v>0</v>
      </c>
      <c r="H25" s="11">
        <v>0</v>
      </c>
      <c r="I25" s="11">
        <v>0</v>
      </c>
      <c r="J25" s="11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</row>
    <row r="26" spans="1:17" ht="30" x14ac:dyDescent="0.25">
      <c r="A26" s="18"/>
      <c r="B26" s="18"/>
      <c r="C26" s="18"/>
      <c r="D26" s="3" t="s">
        <v>12</v>
      </c>
      <c r="E26" s="13">
        <f t="shared" si="0"/>
        <v>0</v>
      </c>
      <c r="F26" s="13">
        <v>0</v>
      </c>
      <c r="G26" s="11">
        <v>0</v>
      </c>
      <c r="H26" s="11">
        <v>0</v>
      </c>
      <c r="I26" s="11">
        <v>0</v>
      </c>
      <c r="J26" s="11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</row>
    <row r="27" spans="1:17" x14ac:dyDescent="0.25">
      <c r="A27" s="18"/>
      <c r="B27" s="18"/>
      <c r="C27" s="18"/>
      <c r="D27" s="3" t="s">
        <v>13</v>
      </c>
      <c r="E27" s="13">
        <f t="shared" si="0"/>
        <v>0</v>
      </c>
      <c r="F27" s="13">
        <v>0</v>
      </c>
      <c r="G27" s="11">
        <v>0</v>
      </c>
      <c r="H27" s="11">
        <v>0</v>
      </c>
      <c r="I27" s="11">
        <v>0</v>
      </c>
      <c r="J27" s="11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</row>
    <row r="28" spans="1:17" ht="30" x14ac:dyDescent="0.25">
      <c r="A28" s="18"/>
      <c r="B28" s="18"/>
      <c r="C28" s="18"/>
      <c r="D28" s="3" t="s">
        <v>14</v>
      </c>
      <c r="E28" s="13">
        <f t="shared" si="0"/>
        <v>0</v>
      </c>
      <c r="F28" s="13">
        <v>0</v>
      </c>
      <c r="G28" s="11">
        <v>0</v>
      </c>
      <c r="H28" s="11">
        <v>0</v>
      </c>
      <c r="I28" s="11">
        <v>0</v>
      </c>
      <c r="J28" s="11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</row>
    <row r="29" spans="1:17" x14ac:dyDescent="0.25">
      <c r="A29" s="32" t="s">
        <v>16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</row>
    <row r="30" spans="1:17" x14ac:dyDescent="0.25">
      <c r="A30" s="18" t="s">
        <v>23</v>
      </c>
      <c r="B30" s="18"/>
      <c r="C30" s="18"/>
      <c r="D30" s="3" t="s">
        <v>10</v>
      </c>
      <c r="E30" s="13">
        <v>0</v>
      </c>
      <c r="F30" s="13">
        <v>0</v>
      </c>
      <c r="G30" s="11">
        <v>0</v>
      </c>
      <c r="H30" s="11">
        <v>0</v>
      </c>
      <c r="I30" s="11">
        <v>0</v>
      </c>
      <c r="J30" s="11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</row>
    <row r="31" spans="1:17" x14ac:dyDescent="0.25">
      <c r="A31" s="18"/>
      <c r="B31" s="18"/>
      <c r="C31" s="18"/>
      <c r="D31" s="3" t="s">
        <v>11</v>
      </c>
      <c r="E31" s="13">
        <v>0</v>
      </c>
      <c r="F31" s="13">
        <v>0</v>
      </c>
      <c r="G31" s="11">
        <v>0</v>
      </c>
      <c r="H31" s="11">
        <v>0</v>
      </c>
      <c r="I31" s="11">
        <v>0</v>
      </c>
      <c r="J31" s="11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</row>
    <row r="32" spans="1:17" ht="30" x14ac:dyDescent="0.25">
      <c r="A32" s="18"/>
      <c r="B32" s="18"/>
      <c r="C32" s="18"/>
      <c r="D32" s="3" t="s">
        <v>12</v>
      </c>
      <c r="E32" s="13">
        <v>0</v>
      </c>
      <c r="F32" s="13">
        <v>0</v>
      </c>
      <c r="G32" s="11">
        <v>0</v>
      </c>
      <c r="H32" s="11">
        <v>0</v>
      </c>
      <c r="I32" s="11">
        <v>0</v>
      </c>
      <c r="J32" s="11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</row>
    <row r="33" spans="1:17" x14ac:dyDescent="0.25">
      <c r="A33" s="18"/>
      <c r="B33" s="18"/>
      <c r="C33" s="18"/>
      <c r="D33" s="3" t="s">
        <v>13</v>
      </c>
      <c r="E33" s="13">
        <v>0</v>
      </c>
      <c r="F33" s="13">
        <v>0</v>
      </c>
      <c r="G33" s="11">
        <v>0</v>
      </c>
      <c r="H33" s="11">
        <v>0</v>
      </c>
      <c r="I33" s="11">
        <v>0</v>
      </c>
      <c r="J33" s="11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</row>
    <row r="34" spans="1:17" ht="30" x14ac:dyDescent="0.25">
      <c r="A34" s="18"/>
      <c r="B34" s="18"/>
      <c r="C34" s="18"/>
      <c r="D34" s="3" t="s">
        <v>14</v>
      </c>
      <c r="E34" s="13">
        <v>0</v>
      </c>
      <c r="F34" s="13">
        <v>0</v>
      </c>
      <c r="G34" s="11">
        <v>0</v>
      </c>
      <c r="H34" s="11">
        <v>0</v>
      </c>
      <c r="I34" s="11">
        <v>0</v>
      </c>
      <c r="J34" s="11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</row>
    <row r="35" spans="1:17" x14ac:dyDescent="0.25">
      <c r="A35" s="18" t="s">
        <v>15</v>
      </c>
      <c r="B35" s="18"/>
      <c r="C35" s="18"/>
      <c r="D35" s="3" t="s">
        <v>10</v>
      </c>
      <c r="E35" s="13">
        <v>0</v>
      </c>
      <c r="F35" s="13">
        <v>0</v>
      </c>
      <c r="G35" s="11">
        <v>0</v>
      </c>
      <c r="H35" s="11">
        <v>0</v>
      </c>
      <c r="I35" s="11">
        <v>0</v>
      </c>
      <c r="J35" s="11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</row>
    <row r="36" spans="1:17" x14ac:dyDescent="0.25">
      <c r="A36" s="18"/>
      <c r="B36" s="18"/>
      <c r="C36" s="18"/>
      <c r="D36" s="3" t="s">
        <v>11</v>
      </c>
      <c r="E36" s="13">
        <v>0</v>
      </c>
      <c r="F36" s="13">
        <v>0</v>
      </c>
      <c r="G36" s="11">
        <v>0</v>
      </c>
      <c r="H36" s="11">
        <v>0</v>
      </c>
      <c r="I36" s="11">
        <v>0</v>
      </c>
      <c r="J36" s="11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</row>
    <row r="37" spans="1:17" ht="30" x14ac:dyDescent="0.25">
      <c r="A37" s="18"/>
      <c r="B37" s="18"/>
      <c r="C37" s="18"/>
      <c r="D37" s="3" t="s">
        <v>12</v>
      </c>
      <c r="E37" s="13">
        <v>0</v>
      </c>
      <c r="F37" s="13">
        <v>0</v>
      </c>
      <c r="G37" s="11">
        <v>0</v>
      </c>
      <c r="H37" s="11">
        <v>0</v>
      </c>
      <c r="I37" s="11">
        <v>0</v>
      </c>
      <c r="J37" s="11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</row>
    <row r="38" spans="1:17" x14ac:dyDescent="0.25">
      <c r="A38" s="18"/>
      <c r="B38" s="18"/>
      <c r="C38" s="18"/>
      <c r="D38" s="3" t="s">
        <v>13</v>
      </c>
      <c r="E38" s="13">
        <v>0</v>
      </c>
      <c r="F38" s="13">
        <v>0</v>
      </c>
      <c r="G38" s="11">
        <v>0</v>
      </c>
      <c r="H38" s="11">
        <v>0</v>
      </c>
      <c r="I38" s="11">
        <v>0</v>
      </c>
      <c r="J38" s="11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</row>
    <row r="39" spans="1:17" ht="30" x14ac:dyDescent="0.25">
      <c r="A39" s="18"/>
      <c r="B39" s="18"/>
      <c r="C39" s="18"/>
      <c r="D39" s="3" t="s">
        <v>14</v>
      </c>
      <c r="E39" s="13">
        <v>0</v>
      </c>
      <c r="F39" s="13">
        <v>0</v>
      </c>
      <c r="G39" s="11">
        <v>0</v>
      </c>
      <c r="H39" s="11">
        <v>0</v>
      </c>
      <c r="I39" s="11">
        <v>0</v>
      </c>
      <c r="J39" s="11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</row>
    <row r="40" spans="1:17" x14ac:dyDescent="0.25">
      <c r="A40" s="18" t="s">
        <v>16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</row>
    <row r="41" spans="1:17" x14ac:dyDescent="0.25">
      <c r="A41" s="18" t="s">
        <v>24</v>
      </c>
      <c r="B41" s="18"/>
      <c r="C41" s="18"/>
      <c r="D41" s="3" t="s">
        <v>10</v>
      </c>
      <c r="E41" s="6">
        <f>SUM(F41:Q41)</f>
        <v>25360473.440000001</v>
      </c>
      <c r="F41" s="7">
        <v>6349456.0599999996</v>
      </c>
      <c r="G41" s="7">
        <v>6454613.9500000002</v>
      </c>
      <c r="H41" s="7">
        <v>6342719.2199999997</v>
      </c>
      <c r="I41" s="7">
        <v>1772631.58</v>
      </c>
      <c r="J41" s="7">
        <v>4441052.63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</row>
    <row r="42" spans="1:17" x14ac:dyDescent="0.25">
      <c r="A42" s="18"/>
      <c r="B42" s="18"/>
      <c r="C42" s="18"/>
      <c r="D42" s="3" t="s">
        <v>11</v>
      </c>
      <c r="E42" s="15">
        <f t="shared" ref="E42:E50" si="4">SUM(F42:Q42)</f>
        <v>0</v>
      </c>
      <c r="F42" s="13">
        <v>0</v>
      </c>
      <c r="G42" s="8">
        <v>0</v>
      </c>
      <c r="H42" s="8">
        <v>0</v>
      </c>
      <c r="I42" s="8">
        <v>0</v>
      </c>
      <c r="J42" s="8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</row>
    <row r="43" spans="1:17" ht="30" x14ac:dyDescent="0.25">
      <c r="A43" s="18"/>
      <c r="B43" s="18"/>
      <c r="C43" s="18"/>
      <c r="D43" s="3" t="s">
        <v>12</v>
      </c>
      <c r="E43" s="6">
        <f t="shared" si="4"/>
        <v>23658700</v>
      </c>
      <c r="F43" s="7">
        <v>5877900</v>
      </c>
      <c r="G43" s="7">
        <v>5977800</v>
      </c>
      <c r="H43" s="7">
        <v>5900000</v>
      </c>
      <c r="I43" s="7">
        <v>1684000</v>
      </c>
      <c r="J43" s="7">
        <v>4219000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</row>
    <row r="44" spans="1:17" x14ac:dyDescent="0.25">
      <c r="A44" s="18"/>
      <c r="B44" s="18"/>
      <c r="C44" s="18"/>
      <c r="D44" s="3" t="s">
        <v>13</v>
      </c>
      <c r="E44" s="6">
        <f t="shared" si="4"/>
        <v>1701773.44</v>
      </c>
      <c r="F44" s="7">
        <v>471556.06</v>
      </c>
      <c r="G44" s="7">
        <v>476813.95</v>
      </c>
      <c r="H44" s="7">
        <v>442719.22</v>
      </c>
      <c r="I44" s="7">
        <f>I41-I43</f>
        <v>88631.580000000075</v>
      </c>
      <c r="J44" s="7">
        <f>J41-J43</f>
        <v>222052.62999999989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</row>
    <row r="45" spans="1:17" ht="30" x14ac:dyDescent="0.25">
      <c r="A45" s="18"/>
      <c r="B45" s="18"/>
      <c r="C45" s="18"/>
      <c r="D45" s="3" t="s">
        <v>14</v>
      </c>
      <c r="E45" s="15">
        <f t="shared" si="4"/>
        <v>0</v>
      </c>
      <c r="F45" s="13">
        <v>0</v>
      </c>
      <c r="G45" s="8">
        <v>0</v>
      </c>
      <c r="H45" s="8">
        <v>0</v>
      </c>
      <c r="I45" s="8">
        <v>0</v>
      </c>
      <c r="J45" s="8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</row>
    <row r="46" spans="1:17" x14ac:dyDescent="0.25">
      <c r="A46" s="34" t="s">
        <v>25</v>
      </c>
      <c r="B46" s="34"/>
      <c r="C46" s="34"/>
      <c r="D46" s="4" t="s">
        <v>10</v>
      </c>
      <c r="E46" s="6">
        <f t="shared" si="4"/>
        <v>49309537.100000001</v>
      </c>
      <c r="F46" s="7">
        <v>10479624.050000001</v>
      </c>
      <c r="G46" s="7">
        <v>10672504.43</v>
      </c>
      <c r="H46" s="7">
        <v>11034871.779999999</v>
      </c>
      <c r="I46" s="7">
        <v>8561268.4199999999</v>
      </c>
      <c r="J46" s="7">
        <v>8561268.4199999999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</row>
    <row r="47" spans="1:17" x14ac:dyDescent="0.25">
      <c r="A47" s="34"/>
      <c r="B47" s="34"/>
      <c r="C47" s="34"/>
      <c r="D47" s="4" t="s">
        <v>11</v>
      </c>
      <c r="E47" s="15">
        <f t="shared" si="4"/>
        <v>0</v>
      </c>
      <c r="F47" s="13">
        <v>0</v>
      </c>
      <c r="G47" s="8">
        <v>0</v>
      </c>
      <c r="H47" s="8">
        <v>0</v>
      </c>
      <c r="I47" s="8">
        <v>0</v>
      </c>
      <c r="J47" s="8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</row>
    <row r="48" spans="1:17" ht="30" x14ac:dyDescent="0.25">
      <c r="A48" s="34"/>
      <c r="B48" s="34"/>
      <c r="C48" s="34"/>
      <c r="D48" s="4" t="s">
        <v>12</v>
      </c>
      <c r="E48" s="15">
        <f t="shared" si="4"/>
        <v>0</v>
      </c>
      <c r="F48" s="13">
        <v>0</v>
      </c>
      <c r="G48" s="8">
        <v>0</v>
      </c>
      <c r="H48" s="8">
        <v>0</v>
      </c>
      <c r="I48" s="8">
        <v>0</v>
      </c>
      <c r="J48" s="8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</row>
    <row r="49" spans="1:17" x14ac:dyDescent="0.25">
      <c r="A49" s="34"/>
      <c r="B49" s="34"/>
      <c r="C49" s="34"/>
      <c r="D49" s="4" t="s">
        <v>13</v>
      </c>
      <c r="E49" s="6">
        <f t="shared" si="4"/>
        <v>49309537.100000001</v>
      </c>
      <c r="F49" s="7">
        <v>10479624.050000001</v>
      </c>
      <c r="G49" s="7">
        <v>10672504.43</v>
      </c>
      <c r="H49" s="7">
        <v>11034871.779999999</v>
      </c>
      <c r="I49" s="7">
        <v>8561268.4199999999</v>
      </c>
      <c r="J49" s="7">
        <v>8561268.4199999999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</row>
    <row r="50" spans="1:17" ht="30" x14ac:dyDescent="0.25">
      <c r="A50" s="34"/>
      <c r="B50" s="34"/>
      <c r="C50" s="34"/>
      <c r="D50" s="4" t="s">
        <v>14</v>
      </c>
      <c r="E50" s="15">
        <f t="shared" si="4"/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</row>
    <row r="51" spans="1:17" x14ac:dyDescent="0.25">
      <c r="A51" s="29" t="s">
        <v>26</v>
      </c>
      <c r="B51" s="30"/>
      <c r="C51" s="5"/>
      <c r="D51" s="5"/>
      <c r="E51" s="12"/>
      <c r="F51" s="12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5"/>
    </row>
  </sheetData>
  <mergeCells count="31">
    <mergeCell ref="J1:Q1"/>
    <mergeCell ref="J2:Q2"/>
    <mergeCell ref="A51:B51"/>
    <mergeCell ref="A3:Q3"/>
    <mergeCell ref="A40:Q40"/>
    <mergeCell ref="A41:B45"/>
    <mergeCell ref="C41:C45"/>
    <mergeCell ref="A14:A18"/>
    <mergeCell ref="B14:B18"/>
    <mergeCell ref="C14:C18"/>
    <mergeCell ref="A29:Q29"/>
    <mergeCell ref="A46:B50"/>
    <mergeCell ref="C46:C50"/>
    <mergeCell ref="A24:B28"/>
    <mergeCell ref="C24:C28"/>
    <mergeCell ref="A30:B34"/>
    <mergeCell ref="C30:C34"/>
    <mergeCell ref="A35:B39"/>
    <mergeCell ref="C35:C39"/>
    <mergeCell ref="C19:C23"/>
    <mergeCell ref="A9:A13"/>
    <mergeCell ref="B9:B13"/>
    <mergeCell ref="C9:C13"/>
    <mergeCell ref="A19:B23"/>
    <mergeCell ref="A5:A7"/>
    <mergeCell ref="B5:B7"/>
    <mergeCell ref="C5:C7"/>
    <mergeCell ref="D5:D7"/>
    <mergeCell ref="E5:Q5"/>
    <mergeCell ref="E6:E7"/>
    <mergeCell ref="F6:Q6"/>
  </mergeCells>
  <pageMargins left="1.1811023622047245" right="0.39370078740157483" top="0.78740157480314965" bottom="0.78740157480314965" header="0.31496062992125984" footer="0.31496062992125984"/>
  <pageSetup paperSize="9" scale="44" firstPageNumber="3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2022-03-24T06:53:11Z</dcterms:modified>
</cp:coreProperties>
</file>