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1" i="1" l="1"/>
  <c r="E46" i="1"/>
  <c r="F49" i="1"/>
  <c r="G49" i="1"/>
  <c r="H49" i="1"/>
  <c r="I49" i="1"/>
  <c r="J49" i="1"/>
  <c r="K49" i="1"/>
  <c r="F45" i="1"/>
  <c r="G45" i="1"/>
  <c r="H45" i="1"/>
  <c r="I45" i="1"/>
  <c r="J45" i="1"/>
  <c r="K45" i="1"/>
  <c r="F43" i="1"/>
  <c r="G43" i="1"/>
  <c r="H43" i="1"/>
  <c r="I43" i="1"/>
  <c r="J43" i="1"/>
  <c r="K43" i="1"/>
  <c r="F44" i="1"/>
  <c r="G44" i="1"/>
  <c r="H44" i="1"/>
  <c r="I44" i="1"/>
  <c r="J44" i="1"/>
  <c r="K44" i="1"/>
  <c r="G42" i="1"/>
  <c r="H42" i="1"/>
  <c r="I42" i="1"/>
  <c r="J42" i="1"/>
  <c r="K42" i="1"/>
  <c r="F42" i="1"/>
  <c r="J9" i="1"/>
  <c r="K9" i="1"/>
  <c r="K19" i="1"/>
  <c r="F14" i="1"/>
  <c r="E14" i="1" s="1"/>
  <c r="G14" i="1"/>
  <c r="H14" i="1"/>
  <c r="I14" i="1"/>
  <c r="J14" i="1"/>
  <c r="K14" i="1"/>
  <c r="I9" i="1"/>
  <c r="I19" i="1" s="1"/>
  <c r="H9" i="1"/>
  <c r="H19" i="1" s="1"/>
  <c r="G9" i="1"/>
  <c r="F9" i="1"/>
  <c r="E9" i="1" s="1"/>
  <c r="G22" i="1"/>
  <c r="H22" i="1"/>
  <c r="I22" i="1"/>
  <c r="J22" i="1"/>
  <c r="K22" i="1"/>
  <c r="G21" i="1"/>
  <c r="H21" i="1"/>
  <c r="I21" i="1"/>
  <c r="J21" i="1"/>
  <c r="K21" i="1"/>
  <c r="E10" i="1"/>
  <c r="E12" i="1"/>
  <c r="E13" i="1"/>
  <c r="E15" i="1"/>
  <c r="E16" i="1"/>
  <c r="E17" i="1"/>
  <c r="E18" i="1"/>
  <c r="E20" i="1"/>
  <c r="G19" i="1" l="1"/>
  <c r="J19" i="1"/>
  <c r="E43" i="1"/>
  <c r="E49" i="1"/>
  <c r="E41" i="1"/>
  <c r="E23" i="1"/>
  <c r="E24" i="1"/>
  <c r="E25" i="1"/>
  <c r="E26" i="1"/>
  <c r="E27" i="1"/>
  <c r="E28" i="1"/>
  <c r="E44" i="1"/>
  <c r="F22" i="1"/>
  <c r="E22" i="1" s="1"/>
  <c r="F21" i="1"/>
  <c r="E21" i="1" s="1"/>
  <c r="F19" i="1"/>
  <c r="E19" i="1" l="1"/>
</calcChain>
</file>

<file path=xl/sharedStrings.xml><?xml version="1.0" encoding="utf-8"?>
<sst xmlns="http://schemas.openxmlformats.org/spreadsheetml/2006/main" count="74" uniqueCount="37">
  <si>
    <t>Основное мероприятие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</si>
  <si>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</si>
  <si>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Источники финансирования</t>
  </si>
  <si>
    <t>Финансовые затраты на реализацию (руб.)</t>
  </si>
  <si>
    <t>Всего</t>
  </si>
  <si>
    <t>2019 г.</t>
  </si>
  <si>
    <t>2020 г.</t>
  </si>
  <si>
    <t>2021 г.</t>
  </si>
  <si>
    <t>2022 г.</t>
  </si>
  <si>
    <t>2023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</si>
  <si>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</si>
  <si>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</si>
  <si>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</si>
  <si>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</si>
  <si>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</si>
  <si>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Прочие расходы</t>
  </si>
  <si>
    <t>В том числе:</t>
  </si>
  <si>
    <t>Распределение финансовых ресурсов муниципальной программы</t>
  </si>
  <si>
    <t>Стимулирование жилищного строительства (Разработка проектов межевания и проектов планировки территорий города Покачи, внесение изменений в Правила землепользования и застройки города Покачи&lt;1&gt;</t>
  </si>
  <si>
    <t>Отдел архитектуры и градостроительства</t>
  </si>
  <si>
    <t>Обеспечение деятельности муниципального казенного учреждения  «Управление капитального строительства» администрации города Покачи )&lt;1&gt;</t>
  </si>
  <si>
    <t>МУ "Управление капитального строительства"</t>
  </si>
  <si>
    <t>Всего по мкниципальной программе: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</si>
  <si>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</si>
  <si>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Ответственный исполнитель отдел архитектуры и градостроительства администрации города Покачи</t>
  </si>
  <si>
    <t>Соисполнитель 1 Муниципальное учреждение «Управление капитального строительства» администрации города Покачи</t>
  </si>
  <si>
    <t>и т.д.</t>
  </si>
  <si>
    <t xml:space="preserve"> № п/п</t>
  </si>
  <si>
    <t>2024 г.</t>
  </si>
  <si>
    <t xml:space="preserve">Приложение к постановлению </t>
  </si>
  <si>
    <t>2025 г.</t>
  </si>
  <si>
    <t>2026 г.</t>
  </si>
  <si>
    <t>2027 г.</t>
  </si>
  <si>
    <t>2028 г.</t>
  </si>
  <si>
    <t>2029 г.</t>
  </si>
  <si>
    <t>2030 г.</t>
  </si>
  <si>
    <t>от 24.03.2022 № 296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</si>
</sst>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4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/>
    </xf>
    <xf numFmtId="0" fontId="1" fillId="0" borderId="4" xfId="0" applyFont="1" applyBorder="1"/>
    <xf numFmtId="3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/>
    <xf numFmtId="0" fontId="1" fillId="3" borderId="13" xfId="0" applyFont="1" applyFill="1" applyBorder="1" applyAlignment="1">
      <alignment horizontal="center" wrapText="1"/>
    </xf>
    <xf numFmtId="3" fontId="1" fillId="3" borderId="4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1" fillId="0" borderId="11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tabSelected="1" zoomScaleNormal="100" workbookViewId="0">
      <selection activeCell="P4" sqref="P4"/>
    </sheetView>
  </sheetViews>
  <sheetFormatPr defaultRowHeight="15" x14ac:dyDescent="0.25"/>
  <cols>
    <col min="1" max="1" width="8" style="1" customWidth="1"/>
    <col min="2" max="2" width="29" style="1" customWidth="1"/>
    <col min="3" max="3" width="22.5703125" style="1" customWidth="1"/>
    <col min="4" max="4" width="20.85546875" style="1" customWidth="1"/>
    <col min="5" max="17" width="14.7109375" style="1" customWidth="1"/>
    <col min="18" max="16384" width="9.140625" style="1"/>
  </cols>
  <sheetData>
    <row r="1" spans="1:17" x14ac:dyDescent="0.25">
      <c r="K1" s="29" t="s">
        <v>29</v>
      </c>
      <c r="L1" s="29"/>
      <c r="M1" s="29"/>
      <c r="N1" s="29"/>
      <c r="O1" s="29"/>
      <c r="P1" s="29"/>
      <c r="Q1" s="29"/>
    </row>
    <row r="2" spans="1:17" x14ac:dyDescent="0.25">
      <c r="E2" s="17"/>
      <c r="K2" s="29" t="s">
        <v>36</v>
      </c>
      <c r="L2" s="29"/>
      <c r="M2" s="29"/>
      <c r="N2" s="29"/>
      <c r="O2" s="29"/>
      <c r="P2" s="29"/>
      <c r="Q2" s="29"/>
    </row>
    <row r="3" spans="1:17" x14ac:dyDescent="0.25">
      <c r="A3" s="32" t="s">
        <v>17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5" spans="1:17" x14ac:dyDescent="0.25">
      <c r="A5" s="18" t="s">
        <v>27</v>
      </c>
      <c r="B5" s="18" t="s">
        <v>0</v>
      </c>
      <c r="C5" s="18" t="s">
        <v>1</v>
      </c>
      <c r="D5" s="18" t="s">
        <v>2</v>
      </c>
      <c r="E5" s="18" t="s">
        <v>3</v>
      </c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</row>
    <row r="6" spans="1:17" x14ac:dyDescent="0.25">
      <c r="A6" s="18"/>
      <c r="B6" s="18"/>
      <c r="C6" s="18"/>
      <c r="D6" s="18"/>
      <c r="E6" s="18" t="s">
        <v>4</v>
      </c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</row>
    <row r="7" spans="1:17" ht="80.25" customHeight="1" x14ac:dyDescent="0.25">
      <c r="A7" s="18"/>
      <c r="B7" s="18"/>
      <c r="C7" s="18"/>
      <c r="D7" s="18"/>
      <c r="E7" s="18"/>
      <c r="F7" s="2" t="s">
        <v>5</v>
      </c>
      <c r="G7" s="2" t="s">
        <v>6</v>
      </c>
      <c r="H7" s="2" t="s">
        <v>7</v>
      </c>
      <c r="I7" s="2" t="s">
        <v>8</v>
      </c>
      <c r="J7" s="2" t="s">
        <v>9</v>
      </c>
      <c r="K7" s="2" t="s">
        <v>28</v>
      </c>
      <c r="L7" s="16" t="s">
        <v>30</v>
      </c>
      <c r="M7" s="16" t="s">
        <v>31</v>
      </c>
      <c r="N7" s="16" t="s">
        <v>32</v>
      </c>
      <c r="O7" s="16" t="s">
        <v>33</v>
      </c>
      <c r="P7" s="16" t="s">
        <v>34</v>
      </c>
      <c r="Q7" s="16" t="s">
        <v>35</v>
      </c>
    </row>
    <row r="8" spans="1:17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16">
        <v>11</v>
      </c>
      <c r="L8" s="16">
        <v>12</v>
      </c>
      <c r="M8" s="16">
        <v>13</v>
      </c>
      <c r="N8" s="16">
        <v>14</v>
      </c>
      <c r="O8" s="16">
        <v>15</v>
      </c>
      <c r="P8" s="16">
        <v>16</v>
      </c>
      <c r="Q8" s="16">
        <v>17</v>
      </c>
    </row>
    <row r="9" spans="1:17" ht="15" customHeight="1" x14ac:dyDescent="0.25">
      <c r="A9" s="18">
        <v>1</v>
      </c>
      <c r="B9" s="20" t="s">
        <v>18</v>
      </c>
      <c r="C9" s="20" t="s">
        <v>19</v>
      </c>
      <c r="D9" s="3" t="s">
        <v>10</v>
      </c>
      <c r="E9" s="6">
        <f>SUM(F9:Q9)</f>
        <v>29801526.07</v>
      </c>
      <c r="F9" s="6">
        <f t="shared" ref="F9:I9" si="0">SUM(F10:F13)</f>
        <v>6349456.0599999996</v>
      </c>
      <c r="G9" s="6">
        <f t="shared" si="0"/>
        <v>6454613.9500000002</v>
      </c>
      <c r="H9" s="6">
        <f t="shared" si="0"/>
        <v>6342719.2199999997</v>
      </c>
      <c r="I9" s="6">
        <f t="shared" si="0"/>
        <v>1772631.58</v>
      </c>
      <c r="J9" s="6">
        <f>SUM(J10:J13)</f>
        <v>4441052.63</v>
      </c>
      <c r="K9" s="6">
        <f>SUM(K10:K13)</f>
        <v>4441052.63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</row>
    <row r="10" spans="1:17" ht="30" x14ac:dyDescent="0.25">
      <c r="A10" s="18"/>
      <c r="B10" s="21"/>
      <c r="C10" s="21"/>
      <c r="D10" s="3" t="s">
        <v>11</v>
      </c>
      <c r="E10" s="6">
        <f t="shared" ref="E10:E28" si="1">SUM(F10:Q10)</f>
        <v>0</v>
      </c>
      <c r="F10" s="12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</row>
    <row r="11" spans="1:17" ht="36" customHeight="1" x14ac:dyDescent="0.25">
      <c r="A11" s="18"/>
      <c r="B11" s="21"/>
      <c r="C11" s="21"/>
      <c r="D11" s="3" t="s">
        <v>12</v>
      </c>
      <c r="E11" s="6">
        <f>SUM(F11:Q11)</f>
        <v>27877700</v>
      </c>
      <c r="F11" s="6">
        <v>5877900</v>
      </c>
      <c r="G11" s="6">
        <v>5977800</v>
      </c>
      <c r="H11" s="6">
        <v>5900000</v>
      </c>
      <c r="I11" s="6">
        <v>1684000</v>
      </c>
      <c r="J11" s="6">
        <v>4219000</v>
      </c>
      <c r="K11" s="6">
        <v>4219000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7" x14ac:dyDescent="0.25">
      <c r="A12" s="18"/>
      <c r="B12" s="21"/>
      <c r="C12" s="21"/>
      <c r="D12" s="3" t="s">
        <v>13</v>
      </c>
      <c r="E12" s="6">
        <f t="shared" si="1"/>
        <v>1923826.0699999998</v>
      </c>
      <c r="F12" s="6">
        <v>471556.06</v>
      </c>
      <c r="G12" s="6">
        <v>476813.95</v>
      </c>
      <c r="H12" s="6">
        <v>442719.22</v>
      </c>
      <c r="I12" s="6">
        <v>88631.58</v>
      </c>
      <c r="J12" s="6">
        <v>222052.63</v>
      </c>
      <c r="K12" s="6">
        <v>222052.63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</row>
    <row r="13" spans="1:17" ht="30" x14ac:dyDescent="0.25">
      <c r="A13" s="18"/>
      <c r="B13" s="22"/>
      <c r="C13" s="22"/>
      <c r="D13" s="3" t="s">
        <v>14</v>
      </c>
      <c r="E13" s="6">
        <f t="shared" si="1"/>
        <v>0</v>
      </c>
      <c r="F13" s="12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</row>
    <row r="14" spans="1:17" x14ac:dyDescent="0.25">
      <c r="A14" s="18">
        <v>2</v>
      </c>
      <c r="B14" s="19" t="s">
        <v>20</v>
      </c>
      <c r="C14" s="19" t="s">
        <v>21</v>
      </c>
      <c r="D14" s="3" t="s">
        <v>10</v>
      </c>
      <c r="E14" s="6">
        <f>SUM(F14:Q14)</f>
        <v>54273451.199999988</v>
      </c>
      <c r="F14" s="6">
        <f t="shared" ref="F14:J14" si="2">SUM(F15:F18)</f>
        <v>10479624.050000001</v>
      </c>
      <c r="G14" s="6">
        <f t="shared" si="2"/>
        <v>10672504.43</v>
      </c>
      <c r="H14" s="6">
        <f t="shared" si="2"/>
        <v>11034871.779999999</v>
      </c>
      <c r="I14" s="6">
        <f t="shared" si="2"/>
        <v>9569006.1999999993</v>
      </c>
      <c r="J14" s="6">
        <f t="shared" si="2"/>
        <v>6394636.2599999998</v>
      </c>
      <c r="K14" s="6">
        <f>SUM(K15:K18)</f>
        <v>6122808.4800000004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</row>
    <row r="15" spans="1:17" ht="30" x14ac:dyDescent="0.25">
      <c r="A15" s="18"/>
      <c r="B15" s="19"/>
      <c r="C15" s="19"/>
      <c r="D15" s="3" t="s">
        <v>11</v>
      </c>
      <c r="E15" s="6">
        <f t="shared" si="1"/>
        <v>0</v>
      </c>
      <c r="F15" s="12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</row>
    <row r="16" spans="1:17" ht="12.75" customHeight="1" x14ac:dyDescent="0.25">
      <c r="A16" s="18"/>
      <c r="B16" s="19"/>
      <c r="C16" s="19"/>
      <c r="D16" s="3" t="s">
        <v>12</v>
      </c>
      <c r="E16" s="6">
        <f t="shared" si="1"/>
        <v>0</v>
      </c>
      <c r="F16" s="12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</row>
    <row r="17" spans="1:17" x14ac:dyDescent="0.25">
      <c r="A17" s="18"/>
      <c r="B17" s="19"/>
      <c r="C17" s="19"/>
      <c r="D17" s="3" t="s">
        <v>13</v>
      </c>
      <c r="E17" s="6">
        <f t="shared" si="1"/>
        <v>54273451.199999988</v>
      </c>
      <c r="F17" s="6">
        <v>10479624.050000001</v>
      </c>
      <c r="G17" s="6">
        <v>10672504.43</v>
      </c>
      <c r="H17" s="6">
        <v>11034871.779999999</v>
      </c>
      <c r="I17" s="6">
        <v>9569006.1999999993</v>
      </c>
      <c r="J17" s="6">
        <v>6394636.2599999998</v>
      </c>
      <c r="K17" s="6">
        <v>6122808.4800000004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</row>
    <row r="18" spans="1:17" ht="30" x14ac:dyDescent="0.25">
      <c r="A18" s="18"/>
      <c r="B18" s="19"/>
      <c r="C18" s="19"/>
      <c r="D18" s="3" t="s">
        <v>14</v>
      </c>
      <c r="E18" s="6">
        <f t="shared" si="1"/>
        <v>0</v>
      </c>
      <c r="F18" s="12">
        <v>0</v>
      </c>
      <c r="G18" s="10">
        <v>0</v>
      </c>
      <c r="H18" s="10">
        <v>0</v>
      </c>
      <c r="I18" s="7">
        <v>0</v>
      </c>
      <c r="J18" s="7">
        <v>0</v>
      </c>
      <c r="K18" s="7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</row>
    <row r="19" spans="1:17" x14ac:dyDescent="0.25">
      <c r="A19" s="23" t="s">
        <v>22</v>
      </c>
      <c r="B19" s="24"/>
      <c r="C19" s="19"/>
      <c r="D19" s="9" t="s">
        <v>10</v>
      </c>
      <c r="E19" s="6">
        <f>SUM(F19:Q19)</f>
        <v>84074977.269999996</v>
      </c>
      <c r="F19" s="6">
        <f>F9+F14</f>
        <v>16829080.109999999</v>
      </c>
      <c r="G19" s="6">
        <f t="shared" ref="G19:J19" si="3">G9+G14</f>
        <v>17127118.379999999</v>
      </c>
      <c r="H19" s="6">
        <f t="shared" si="3"/>
        <v>17377591</v>
      </c>
      <c r="I19" s="6">
        <f t="shared" si="3"/>
        <v>11341637.779999999</v>
      </c>
      <c r="J19" s="6">
        <f t="shared" si="3"/>
        <v>10835688.890000001</v>
      </c>
      <c r="K19" s="6">
        <f>K9+K14</f>
        <v>10563861.109999999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</row>
    <row r="20" spans="1:17" ht="30" x14ac:dyDescent="0.25">
      <c r="A20" s="25"/>
      <c r="B20" s="26"/>
      <c r="C20" s="19"/>
      <c r="D20" s="9" t="s">
        <v>11</v>
      </c>
      <c r="E20" s="6">
        <f t="shared" si="1"/>
        <v>0</v>
      </c>
      <c r="F20" s="12">
        <v>0</v>
      </c>
      <c r="G20" s="10">
        <v>0</v>
      </c>
      <c r="H20" s="10">
        <v>0</v>
      </c>
      <c r="I20" s="7">
        <v>0</v>
      </c>
      <c r="J20" s="7">
        <v>0</v>
      </c>
      <c r="K20" s="7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</row>
    <row r="21" spans="1:17" ht="30" x14ac:dyDescent="0.25">
      <c r="A21" s="25"/>
      <c r="B21" s="26"/>
      <c r="C21" s="19"/>
      <c r="D21" s="9" t="s">
        <v>12</v>
      </c>
      <c r="E21" s="6">
        <f t="shared" si="1"/>
        <v>27877700</v>
      </c>
      <c r="F21" s="6">
        <f>F11</f>
        <v>5877900</v>
      </c>
      <c r="G21" s="6">
        <f t="shared" ref="G21:K21" si="4">G11</f>
        <v>5977800</v>
      </c>
      <c r="H21" s="6">
        <f t="shared" si="4"/>
        <v>5900000</v>
      </c>
      <c r="I21" s="6">
        <f t="shared" si="4"/>
        <v>1684000</v>
      </c>
      <c r="J21" s="6">
        <f t="shared" si="4"/>
        <v>4219000</v>
      </c>
      <c r="K21" s="6">
        <f t="shared" si="4"/>
        <v>4219000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</row>
    <row r="22" spans="1:17" x14ac:dyDescent="0.25">
      <c r="A22" s="25"/>
      <c r="B22" s="26"/>
      <c r="C22" s="19"/>
      <c r="D22" s="9" t="s">
        <v>13</v>
      </c>
      <c r="E22" s="6">
        <f t="shared" si="1"/>
        <v>56197277.270000003</v>
      </c>
      <c r="F22" s="6">
        <f>F12+F17</f>
        <v>10951180.110000001</v>
      </c>
      <c r="G22" s="6">
        <f t="shared" ref="G22:K22" si="5">G12+G17</f>
        <v>11149318.379999999</v>
      </c>
      <c r="H22" s="6">
        <f t="shared" si="5"/>
        <v>11477591</v>
      </c>
      <c r="I22" s="6">
        <f t="shared" si="5"/>
        <v>9657637.7799999993</v>
      </c>
      <c r="J22" s="6">
        <f t="shared" si="5"/>
        <v>6616688.8899999997</v>
      </c>
      <c r="K22" s="6">
        <f t="shared" si="5"/>
        <v>6344861.1100000003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</row>
    <row r="23" spans="1:17" ht="30" x14ac:dyDescent="0.25">
      <c r="A23" s="27"/>
      <c r="B23" s="28"/>
      <c r="C23" s="19"/>
      <c r="D23" s="9" t="s">
        <v>14</v>
      </c>
      <c r="E23" s="12">
        <f t="shared" si="1"/>
        <v>0</v>
      </c>
      <c r="F23" s="12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</row>
    <row r="24" spans="1:17" ht="15" customHeight="1" x14ac:dyDescent="0.25">
      <c r="A24" s="19" t="s">
        <v>15</v>
      </c>
      <c r="B24" s="19"/>
      <c r="C24" s="19"/>
      <c r="D24" s="3" t="s">
        <v>10</v>
      </c>
      <c r="E24" s="12">
        <f t="shared" si="1"/>
        <v>0</v>
      </c>
      <c r="F24" s="12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</row>
    <row r="25" spans="1:17" ht="30" x14ac:dyDescent="0.25">
      <c r="A25" s="19"/>
      <c r="B25" s="19"/>
      <c r="C25" s="19"/>
      <c r="D25" s="3" t="s">
        <v>11</v>
      </c>
      <c r="E25" s="12">
        <f t="shared" si="1"/>
        <v>0</v>
      </c>
      <c r="F25" s="12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</row>
    <row r="26" spans="1:17" ht="30" x14ac:dyDescent="0.25">
      <c r="A26" s="19"/>
      <c r="B26" s="19"/>
      <c r="C26" s="19"/>
      <c r="D26" s="3" t="s">
        <v>12</v>
      </c>
      <c r="E26" s="12">
        <f t="shared" si="1"/>
        <v>0</v>
      </c>
      <c r="F26" s="12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</row>
    <row r="27" spans="1:17" x14ac:dyDescent="0.25">
      <c r="A27" s="19"/>
      <c r="B27" s="19"/>
      <c r="C27" s="19"/>
      <c r="D27" s="3" t="s">
        <v>13</v>
      </c>
      <c r="E27" s="12">
        <f t="shared" si="1"/>
        <v>0</v>
      </c>
      <c r="F27" s="12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</row>
    <row r="28" spans="1:17" ht="30" x14ac:dyDescent="0.25">
      <c r="A28" s="19"/>
      <c r="B28" s="19"/>
      <c r="C28" s="19"/>
      <c r="D28" s="3" t="s">
        <v>14</v>
      </c>
      <c r="E28" s="12">
        <f t="shared" si="1"/>
        <v>0</v>
      </c>
      <c r="F28" s="12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</row>
    <row r="29" spans="1:17" x14ac:dyDescent="0.25">
      <c r="A29" s="33" t="s">
        <v>16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1:17" x14ac:dyDescent="0.25">
      <c r="A30" s="19" t="s">
        <v>23</v>
      </c>
      <c r="B30" s="19"/>
      <c r="C30" s="19"/>
      <c r="D30" s="3" t="s">
        <v>10</v>
      </c>
      <c r="E30" s="12">
        <v>0</v>
      </c>
      <c r="F30" s="12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</row>
    <row r="31" spans="1:17" ht="30" x14ac:dyDescent="0.25">
      <c r="A31" s="19"/>
      <c r="B31" s="19"/>
      <c r="C31" s="19"/>
      <c r="D31" s="3" t="s">
        <v>11</v>
      </c>
      <c r="E31" s="12">
        <v>0</v>
      </c>
      <c r="F31" s="12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</row>
    <row r="32" spans="1:17" ht="30" x14ac:dyDescent="0.25">
      <c r="A32" s="19"/>
      <c r="B32" s="19"/>
      <c r="C32" s="19"/>
      <c r="D32" s="3" t="s">
        <v>12</v>
      </c>
      <c r="E32" s="12">
        <v>0</v>
      </c>
      <c r="F32" s="12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</row>
    <row r="33" spans="1:17" x14ac:dyDescent="0.25">
      <c r="A33" s="19"/>
      <c r="B33" s="19"/>
      <c r="C33" s="19"/>
      <c r="D33" s="3" t="s">
        <v>13</v>
      </c>
      <c r="E33" s="12">
        <v>0</v>
      </c>
      <c r="F33" s="12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</row>
    <row r="34" spans="1:17" ht="30" x14ac:dyDescent="0.25">
      <c r="A34" s="19"/>
      <c r="B34" s="19"/>
      <c r="C34" s="19"/>
      <c r="D34" s="3" t="s">
        <v>14</v>
      </c>
      <c r="E34" s="12">
        <v>0</v>
      </c>
      <c r="F34" s="12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</row>
    <row r="35" spans="1:17" x14ac:dyDescent="0.25">
      <c r="A35" s="19" t="s">
        <v>15</v>
      </c>
      <c r="B35" s="19"/>
      <c r="C35" s="19"/>
      <c r="D35" s="3" t="s">
        <v>10</v>
      </c>
      <c r="E35" s="12">
        <v>0</v>
      </c>
      <c r="F35" s="12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</row>
    <row r="36" spans="1:17" ht="30" x14ac:dyDescent="0.25">
      <c r="A36" s="19"/>
      <c r="B36" s="19"/>
      <c r="C36" s="19"/>
      <c r="D36" s="3" t="s">
        <v>11</v>
      </c>
      <c r="E36" s="12">
        <v>0</v>
      </c>
      <c r="F36" s="12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</row>
    <row r="37" spans="1:17" ht="30" x14ac:dyDescent="0.25">
      <c r="A37" s="19"/>
      <c r="B37" s="19"/>
      <c r="C37" s="19"/>
      <c r="D37" s="3" t="s">
        <v>12</v>
      </c>
      <c r="E37" s="12">
        <v>0</v>
      </c>
      <c r="F37" s="12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</row>
    <row r="38" spans="1:17" x14ac:dyDescent="0.25">
      <c r="A38" s="19"/>
      <c r="B38" s="19"/>
      <c r="C38" s="19"/>
      <c r="D38" s="3" t="s">
        <v>13</v>
      </c>
      <c r="E38" s="12">
        <v>0</v>
      </c>
      <c r="F38" s="12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</row>
    <row r="39" spans="1:17" ht="30" x14ac:dyDescent="0.25">
      <c r="A39" s="19"/>
      <c r="B39" s="19"/>
      <c r="C39" s="19"/>
      <c r="D39" s="3" t="s">
        <v>14</v>
      </c>
      <c r="E39" s="12">
        <v>0</v>
      </c>
      <c r="F39" s="12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</row>
    <row r="40" spans="1:17" x14ac:dyDescent="0.25">
      <c r="A40" s="19" t="s">
        <v>16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</row>
    <row r="41" spans="1:17" x14ac:dyDescent="0.25">
      <c r="A41" s="19" t="s">
        <v>24</v>
      </c>
      <c r="B41" s="19"/>
      <c r="C41" s="19"/>
      <c r="D41" s="3" t="s">
        <v>10</v>
      </c>
      <c r="E41" s="6">
        <f>SUM(F41:Q41)</f>
        <v>29801526.07</v>
      </c>
      <c r="F41" s="6">
        <v>6349456.0599999996</v>
      </c>
      <c r="G41" s="6">
        <v>6454613.9500000002</v>
      </c>
      <c r="H41" s="6">
        <v>6342719.2199999997</v>
      </c>
      <c r="I41" s="6">
        <v>1772631.58</v>
      </c>
      <c r="J41" s="6">
        <v>4441052.63</v>
      </c>
      <c r="K41" s="6">
        <v>4441052.63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</row>
    <row r="42" spans="1:17" ht="30" x14ac:dyDescent="0.25">
      <c r="A42" s="19"/>
      <c r="B42" s="19"/>
      <c r="C42" s="19"/>
      <c r="D42" s="3" t="s">
        <v>11</v>
      </c>
      <c r="E42" s="12">
        <v>0</v>
      </c>
      <c r="F42" s="12">
        <f>F10</f>
        <v>0</v>
      </c>
      <c r="G42" s="12">
        <f t="shared" ref="G42:K42" si="6">G10</f>
        <v>0</v>
      </c>
      <c r="H42" s="12">
        <f t="shared" si="6"/>
        <v>0</v>
      </c>
      <c r="I42" s="12">
        <f t="shared" si="6"/>
        <v>0</v>
      </c>
      <c r="J42" s="12">
        <f t="shared" si="6"/>
        <v>0</v>
      </c>
      <c r="K42" s="12">
        <f t="shared" si="6"/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</row>
    <row r="43" spans="1:17" ht="30" x14ac:dyDescent="0.25">
      <c r="A43" s="19"/>
      <c r="B43" s="19"/>
      <c r="C43" s="19"/>
      <c r="D43" s="3" t="s">
        <v>12</v>
      </c>
      <c r="E43" s="6">
        <f t="shared" ref="E43:E49" si="7">SUM(F43:Q43)</f>
        <v>27877700</v>
      </c>
      <c r="F43" s="6">
        <f t="shared" ref="F43:K43" si="8">F11</f>
        <v>5877900</v>
      </c>
      <c r="G43" s="6">
        <f t="shared" si="8"/>
        <v>5977800</v>
      </c>
      <c r="H43" s="6">
        <f t="shared" si="8"/>
        <v>5900000</v>
      </c>
      <c r="I43" s="6">
        <f t="shared" si="8"/>
        <v>1684000</v>
      </c>
      <c r="J43" s="6">
        <f t="shared" si="8"/>
        <v>4219000</v>
      </c>
      <c r="K43" s="6">
        <f t="shared" si="8"/>
        <v>4219000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</row>
    <row r="44" spans="1:17" x14ac:dyDescent="0.25">
      <c r="A44" s="19"/>
      <c r="B44" s="19"/>
      <c r="C44" s="19"/>
      <c r="D44" s="3" t="s">
        <v>13</v>
      </c>
      <c r="E44" s="6">
        <f t="shared" si="7"/>
        <v>1923826.0699999998</v>
      </c>
      <c r="F44" s="6">
        <f t="shared" ref="F44:K45" si="9">F12</f>
        <v>471556.06</v>
      </c>
      <c r="G44" s="6">
        <f t="shared" si="9"/>
        <v>476813.95</v>
      </c>
      <c r="H44" s="6">
        <f t="shared" si="9"/>
        <v>442719.22</v>
      </c>
      <c r="I44" s="6">
        <f t="shared" si="9"/>
        <v>88631.58</v>
      </c>
      <c r="J44" s="6">
        <f t="shared" si="9"/>
        <v>222052.63</v>
      </c>
      <c r="K44" s="6">
        <f t="shared" si="9"/>
        <v>222052.63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</row>
    <row r="45" spans="1:17" ht="30" x14ac:dyDescent="0.25">
      <c r="A45" s="19"/>
      <c r="B45" s="19"/>
      <c r="C45" s="19"/>
      <c r="D45" s="3" t="s">
        <v>14</v>
      </c>
      <c r="E45" s="12">
        <v>0</v>
      </c>
      <c r="F45" s="12">
        <f t="shared" si="9"/>
        <v>0</v>
      </c>
      <c r="G45" s="12">
        <f t="shared" si="9"/>
        <v>0</v>
      </c>
      <c r="H45" s="12">
        <f t="shared" si="9"/>
        <v>0</v>
      </c>
      <c r="I45" s="12">
        <f t="shared" si="9"/>
        <v>0</v>
      </c>
      <c r="J45" s="12">
        <f t="shared" si="9"/>
        <v>0</v>
      </c>
      <c r="K45" s="12">
        <f t="shared" si="9"/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</row>
    <row r="46" spans="1:17" x14ac:dyDescent="0.25">
      <c r="A46" s="35" t="s">
        <v>25</v>
      </c>
      <c r="B46" s="35"/>
      <c r="C46" s="35"/>
      <c r="D46" s="4" t="s">
        <v>10</v>
      </c>
      <c r="E46" s="6">
        <f>SUM(F46:Q46)</f>
        <v>54273451.199999988</v>
      </c>
      <c r="F46" s="6">
        <v>10479624.050000001</v>
      </c>
      <c r="G46" s="6">
        <v>10672504.43</v>
      </c>
      <c r="H46" s="6">
        <v>11034871.779999999</v>
      </c>
      <c r="I46" s="6">
        <v>9569006.1999999993</v>
      </c>
      <c r="J46" s="6">
        <v>6394636.2599999998</v>
      </c>
      <c r="K46" s="6">
        <v>6122808.4800000004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</row>
    <row r="47" spans="1:17" ht="30" x14ac:dyDescent="0.25">
      <c r="A47" s="35"/>
      <c r="B47" s="35"/>
      <c r="C47" s="35"/>
      <c r="D47" s="4" t="s">
        <v>11</v>
      </c>
      <c r="E47" s="12">
        <v>0</v>
      </c>
      <c r="F47" s="12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</row>
    <row r="48" spans="1:17" ht="30" x14ac:dyDescent="0.25">
      <c r="A48" s="35"/>
      <c r="B48" s="35"/>
      <c r="C48" s="35"/>
      <c r="D48" s="4" t="s">
        <v>12</v>
      </c>
      <c r="E48" s="12">
        <v>0</v>
      </c>
      <c r="F48" s="12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</row>
    <row r="49" spans="1:17" x14ac:dyDescent="0.25">
      <c r="A49" s="35"/>
      <c r="B49" s="35"/>
      <c r="C49" s="35"/>
      <c r="D49" s="4" t="s">
        <v>13</v>
      </c>
      <c r="E49" s="6">
        <f t="shared" si="7"/>
        <v>54273451.199999988</v>
      </c>
      <c r="F49" s="6">
        <f t="shared" ref="F49:J49" si="10">F17</f>
        <v>10479624.050000001</v>
      </c>
      <c r="G49" s="6">
        <f t="shared" si="10"/>
        <v>10672504.43</v>
      </c>
      <c r="H49" s="6">
        <f t="shared" si="10"/>
        <v>11034871.779999999</v>
      </c>
      <c r="I49" s="6">
        <f t="shared" si="10"/>
        <v>9569006.1999999993</v>
      </c>
      <c r="J49" s="6">
        <f t="shared" si="10"/>
        <v>6394636.2599999998</v>
      </c>
      <c r="K49" s="6">
        <f>K17</f>
        <v>6122808.4800000004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</row>
    <row r="50" spans="1:17" ht="30" x14ac:dyDescent="0.25">
      <c r="A50" s="35"/>
      <c r="B50" s="35"/>
      <c r="C50" s="35"/>
      <c r="D50" s="4" t="s">
        <v>14</v>
      </c>
      <c r="E50" s="12">
        <v>0</v>
      </c>
      <c r="F50" s="12">
        <v>0</v>
      </c>
      <c r="G50" s="12">
        <v>0</v>
      </c>
      <c r="H50" s="12">
        <v>0</v>
      </c>
      <c r="I50" s="15">
        <v>0</v>
      </c>
      <c r="J50" s="15">
        <v>0</v>
      </c>
      <c r="K50" s="15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</row>
    <row r="51" spans="1:17" x14ac:dyDescent="0.25">
      <c r="A51" s="30" t="s">
        <v>26</v>
      </c>
      <c r="B51" s="31"/>
      <c r="C51" s="5"/>
      <c r="D51" s="5"/>
      <c r="E51" s="11"/>
      <c r="F51" s="11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5"/>
    </row>
    <row r="52" spans="1:17" x14ac:dyDescent="0.25">
      <c r="E52" s="17"/>
      <c r="F52" s="17"/>
      <c r="G52" s="17"/>
      <c r="H52" s="17"/>
      <c r="I52" s="17"/>
      <c r="J52" s="17"/>
      <c r="K52" s="17"/>
    </row>
  </sheetData>
  <mergeCells count="31">
    <mergeCell ref="K1:Q1"/>
    <mergeCell ref="K2:Q2"/>
    <mergeCell ref="A51:B51"/>
    <mergeCell ref="A3:Q3"/>
    <mergeCell ref="A40:Q40"/>
    <mergeCell ref="A41:B45"/>
    <mergeCell ref="C41:C45"/>
    <mergeCell ref="A14:A18"/>
    <mergeCell ref="B14:B18"/>
    <mergeCell ref="C14:C18"/>
    <mergeCell ref="A29:Q29"/>
    <mergeCell ref="A46:B50"/>
    <mergeCell ref="C46:C50"/>
    <mergeCell ref="A24:B28"/>
    <mergeCell ref="C24:C28"/>
    <mergeCell ref="A30:B34"/>
    <mergeCell ref="C30:C34"/>
    <mergeCell ref="A35:B39"/>
    <mergeCell ref="C35:C39"/>
    <mergeCell ref="C19:C23"/>
    <mergeCell ref="A9:A13"/>
    <mergeCell ref="B9:B13"/>
    <mergeCell ref="C9:C13"/>
    <mergeCell ref="A19:B23"/>
    <mergeCell ref="A5:A7"/>
    <mergeCell ref="B5:B7"/>
    <mergeCell ref="C5:C7"/>
    <mergeCell ref="D5:D7"/>
    <mergeCell ref="E5:Q5"/>
    <mergeCell ref="E6:E7"/>
    <mergeCell ref="F6:Q6"/>
  </mergeCells>
  <pageMargins left="1.1811023622047245" right="0.39370078740157483" top="0.78740157480314965" bottom="0.78740157480314965" header="0.31496062992125984" footer="0.31496062992125984"/>
  <pageSetup paperSize="9" scale="47" firstPageNumber="3" orientation="landscape" useFirstPageNumber="1" r:id="rId1"/>
  <headerFooter>
    <oddHeader>&amp;C&amp;P</oddHeader>
  </headerFooter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2022-03-24T06:47:08Z</dcterms:modified>
</cp:coreProperties>
</file>