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3980" yWindow="-30" windowWidth="15660" windowHeight="7950"/>
  </bookViews>
  <sheets>
    <sheet name="2. Основные мероприятия МП" sheetId="14" r:id="rId1"/>
  </sheets>
  <definedNames>
    <definedName name="_xlnm.Print_Titles" localSheetId="0">'2. Основные мероприятия МП'!$5:$8</definedName>
  </definedNames>
  <calcPr calcId="144525"/>
</workbook>
</file>

<file path=xl/calcChain.xml><?xml version="1.0" encoding="utf-8"?>
<calcChain xmlns="http://schemas.openxmlformats.org/spreadsheetml/2006/main">
  <c r="E96" i="14" l="1"/>
  <c r="E99" i="14"/>
  <c r="E106" i="14"/>
  <c r="E109" i="14"/>
  <c r="E108" i="14"/>
  <c r="E110" i="14"/>
  <c r="E112" i="14"/>
  <c r="E113" i="14"/>
  <c r="E114" i="14"/>
  <c r="E115" i="14"/>
  <c r="E117" i="14"/>
  <c r="E120" i="14"/>
  <c r="H109" i="14" l="1"/>
  <c r="P115" i="14"/>
  <c r="O115" i="14"/>
  <c r="N115" i="14"/>
  <c r="M115" i="14"/>
  <c r="L115" i="14"/>
  <c r="K115" i="14"/>
  <c r="J115" i="14"/>
  <c r="I115" i="14"/>
  <c r="H115" i="14"/>
  <c r="H120" i="14"/>
  <c r="I120" i="14" l="1"/>
  <c r="J120" i="14"/>
  <c r="K120" i="14"/>
  <c r="L120" i="14"/>
  <c r="M120" i="14"/>
  <c r="N120" i="14"/>
  <c r="O120" i="14"/>
  <c r="P120" i="14"/>
  <c r="K106" i="14"/>
  <c r="J106" i="14"/>
  <c r="J109" i="14"/>
  <c r="P106" i="14"/>
  <c r="O106" i="14"/>
  <c r="N106" i="14"/>
  <c r="M106" i="14"/>
  <c r="L106" i="14"/>
  <c r="G112" i="14"/>
  <c r="H106" i="14"/>
  <c r="G106" i="14"/>
  <c r="G10" i="14" l="1"/>
  <c r="H10" i="14"/>
  <c r="I10" i="14"/>
  <c r="J10" i="14"/>
  <c r="K10" i="14"/>
  <c r="L10" i="14"/>
  <c r="M10" i="14"/>
  <c r="N10" i="14"/>
  <c r="O10" i="14"/>
  <c r="P10" i="14"/>
  <c r="E11" i="14"/>
  <c r="E16" i="14" s="1"/>
  <c r="E12" i="14"/>
  <c r="E17" i="14" s="1"/>
  <c r="E14" i="14"/>
  <c r="E19" i="14" s="1"/>
  <c r="F16" i="14"/>
  <c r="G16" i="14"/>
  <c r="H16" i="14"/>
  <c r="I16" i="14"/>
  <c r="J16" i="14"/>
  <c r="K16" i="14"/>
  <c r="L16" i="14"/>
  <c r="L21" i="14" s="1"/>
  <c r="M16" i="14"/>
  <c r="M21" i="14" s="1"/>
  <c r="N16" i="14"/>
  <c r="O16" i="14"/>
  <c r="O97" i="14" s="1"/>
  <c r="P16" i="14"/>
  <c r="F17" i="14"/>
  <c r="F22" i="14" s="1"/>
  <c r="G17" i="14"/>
  <c r="H17" i="14"/>
  <c r="H22" i="14" s="1"/>
  <c r="I17" i="14"/>
  <c r="J17" i="14"/>
  <c r="J22" i="14" s="1"/>
  <c r="K17" i="14"/>
  <c r="K22" i="14" s="1"/>
  <c r="L17" i="14"/>
  <c r="L22" i="14" s="1"/>
  <c r="M17" i="14"/>
  <c r="M22" i="14" s="1"/>
  <c r="N17" i="14"/>
  <c r="N22" i="14" s="1"/>
  <c r="O17" i="14"/>
  <c r="P17" i="14"/>
  <c r="P22" i="14" s="1"/>
  <c r="G18" i="14"/>
  <c r="H18" i="14"/>
  <c r="I18" i="14"/>
  <c r="J18" i="14"/>
  <c r="J23" i="14" s="1"/>
  <c r="K18" i="14"/>
  <c r="K23" i="14" s="1"/>
  <c r="L18" i="14"/>
  <c r="L23" i="14" s="1"/>
  <c r="M18" i="14"/>
  <c r="N18" i="14"/>
  <c r="N23" i="14" s="1"/>
  <c r="O18" i="14"/>
  <c r="O23" i="14" s="1"/>
  <c r="P18" i="14"/>
  <c r="F19" i="14"/>
  <c r="F24" i="14" s="1"/>
  <c r="G19" i="14"/>
  <c r="G24" i="14" s="1"/>
  <c r="H19" i="14"/>
  <c r="H24" i="14" s="1"/>
  <c r="I19" i="14"/>
  <c r="J19" i="14"/>
  <c r="J24" i="14" s="1"/>
  <c r="K19" i="14"/>
  <c r="K24" i="14" s="1"/>
  <c r="L19" i="14"/>
  <c r="L24" i="14" s="1"/>
  <c r="M19" i="14"/>
  <c r="N19" i="14"/>
  <c r="N24" i="14" s="1"/>
  <c r="O19" i="14"/>
  <c r="O24" i="14" s="1"/>
  <c r="P19" i="14"/>
  <c r="P24" i="14" s="1"/>
  <c r="I21" i="14"/>
  <c r="I22" i="14"/>
  <c r="H23" i="14"/>
  <c r="G26" i="14"/>
  <c r="H26" i="14"/>
  <c r="I26" i="14"/>
  <c r="J26" i="14"/>
  <c r="K26" i="14"/>
  <c r="L26" i="14"/>
  <c r="M26" i="14"/>
  <c r="N26" i="14"/>
  <c r="O26" i="14"/>
  <c r="P26" i="14"/>
  <c r="E27" i="14"/>
  <c r="E28" i="14"/>
  <c r="F29" i="14"/>
  <c r="F89" i="14" s="1"/>
  <c r="E30" i="14"/>
  <c r="F31" i="14"/>
  <c r="G31" i="14"/>
  <c r="H31" i="14"/>
  <c r="I31" i="14"/>
  <c r="J31" i="14"/>
  <c r="K31" i="14"/>
  <c r="L31" i="14"/>
  <c r="M31" i="14"/>
  <c r="N31" i="14"/>
  <c r="O31" i="14"/>
  <c r="P31" i="14"/>
  <c r="E32" i="14"/>
  <c r="E33" i="14"/>
  <c r="E34" i="14"/>
  <c r="E35" i="14"/>
  <c r="F46" i="14"/>
  <c r="G46" i="14"/>
  <c r="H46" i="14"/>
  <c r="I46" i="14"/>
  <c r="J46" i="14"/>
  <c r="K46" i="14"/>
  <c r="L46" i="14"/>
  <c r="M46" i="14"/>
  <c r="N46" i="14"/>
  <c r="O46" i="14"/>
  <c r="P46" i="14"/>
  <c r="E47" i="14"/>
  <c r="E48" i="14"/>
  <c r="E49" i="14"/>
  <c r="E50" i="14"/>
  <c r="F51" i="14"/>
  <c r="E52" i="14"/>
  <c r="E53" i="14"/>
  <c r="E54" i="14"/>
  <c r="E55" i="14"/>
  <c r="F61" i="14"/>
  <c r="G61" i="14"/>
  <c r="H61" i="14"/>
  <c r="I61" i="14"/>
  <c r="J61" i="14"/>
  <c r="K61" i="14"/>
  <c r="L61" i="14"/>
  <c r="M61" i="14"/>
  <c r="N61" i="14"/>
  <c r="O61" i="14"/>
  <c r="P61" i="14"/>
  <c r="E62" i="14"/>
  <c r="E63" i="14"/>
  <c r="E64" i="14"/>
  <c r="E65" i="14"/>
  <c r="F66" i="14"/>
  <c r="G66" i="14"/>
  <c r="H66" i="14"/>
  <c r="I66" i="14"/>
  <c r="J66" i="14"/>
  <c r="K66" i="14"/>
  <c r="L66" i="14"/>
  <c r="M66" i="14"/>
  <c r="N66" i="14"/>
  <c r="O66" i="14"/>
  <c r="P66" i="14"/>
  <c r="E67" i="14"/>
  <c r="E68" i="14"/>
  <c r="E69" i="14"/>
  <c r="E70" i="14"/>
  <c r="F71" i="14"/>
  <c r="G71" i="14"/>
  <c r="H71" i="14"/>
  <c r="I71" i="14"/>
  <c r="J71" i="14"/>
  <c r="K71" i="14"/>
  <c r="L71" i="14"/>
  <c r="M71" i="14"/>
  <c r="N71" i="14"/>
  <c r="O71" i="14"/>
  <c r="P71" i="14"/>
  <c r="E72" i="14"/>
  <c r="E73" i="14"/>
  <c r="E74" i="14"/>
  <c r="E75" i="14"/>
  <c r="F76" i="14"/>
  <c r="G76" i="14"/>
  <c r="H76" i="14"/>
  <c r="I76" i="14"/>
  <c r="J76" i="14"/>
  <c r="K76" i="14"/>
  <c r="L76" i="14"/>
  <c r="M76" i="14"/>
  <c r="N76" i="14"/>
  <c r="O76" i="14"/>
  <c r="P76" i="14"/>
  <c r="E77" i="14"/>
  <c r="E78" i="14"/>
  <c r="E79" i="14"/>
  <c r="E80" i="14"/>
  <c r="F81" i="14"/>
  <c r="G81" i="14"/>
  <c r="H81" i="14"/>
  <c r="I81" i="14"/>
  <c r="J81" i="14"/>
  <c r="K81" i="14"/>
  <c r="L81" i="14"/>
  <c r="M81" i="14"/>
  <c r="N81" i="14"/>
  <c r="O81" i="14"/>
  <c r="P81" i="14"/>
  <c r="E82" i="14"/>
  <c r="E83" i="14"/>
  <c r="E84" i="14"/>
  <c r="E85" i="14"/>
  <c r="F87" i="14"/>
  <c r="G87" i="14"/>
  <c r="H87" i="14"/>
  <c r="I87" i="14"/>
  <c r="J87" i="14"/>
  <c r="K87" i="14"/>
  <c r="L87" i="14"/>
  <c r="M87" i="14"/>
  <c r="N87" i="14"/>
  <c r="O87" i="14"/>
  <c r="P87" i="14"/>
  <c r="F88" i="14"/>
  <c r="G88" i="14"/>
  <c r="H88" i="14"/>
  <c r="I88" i="14"/>
  <c r="J88" i="14"/>
  <c r="K88" i="14"/>
  <c r="L88" i="14"/>
  <c r="M88" i="14"/>
  <c r="N88" i="14"/>
  <c r="O88" i="14"/>
  <c r="P88" i="14"/>
  <c r="G89" i="14"/>
  <c r="G99" i="14" s="1"/>
  <c r="H89" i="14"/>
  <c r="H94" i="14" s="1"/>
  <c r="I89" i="14"/>
  <c r="J89" i="14"/>
  <c r="K89" i="14"/>
  <c r="L89" i="14"/>
  <c r="M89" i="14"/>
  <c r="N89" i="14"/>
  <c r="N94" i="14" s="1"/>
  <c r="O89" i="14"/>
  <c r="O99" i="14" s="1"/>
  <c r="P89" i="14"/>
  <c r="P94" i="14" s="1"/>
  <c r="F90" i="14"/>
  <c r="F95" i="14" s="1"/>
  <c r="G90" i="14"/>
  <c r="H90" i="14"/>
  <c r="H95" i="14" s="1"/>
  <c r="I90" i="14"/>
  <c r="I95" i="14" s="1"/>
  <c r="J90" i="14"/>
  <c r="J95" i="14" s="1"/>
  <c r="K90" i="14"/>
  <c r="K95" i="14" s="1"/>
  <c r="L90" i="14"/>
  <c r="M90" i="14"/>
  <c r="M95" i="14" s="1"/>
  <c r="N90" i="14"/>
  <c r="N95" i="14" s="1"/>
  <c r="O90" i="14"/>
  <c r="O95" i="14" s="1"/>
  <c r="P90" i="14"/>
  <c r="P100" i="14" s="1"/>
  <c r="P110" i="14" s="1"/>
  <c r="F92" i="14"/>
  <c r="G92" i="14"/>
  <c r="H92" i="14"/>
  <c r="I92" i="14"/>
  <c r="J92" i="14"/>
  <c r="K92" i="14"/>
  <c r="L92" i="14"/>
  <c r="M92" i="14"/>
  <c r="N92" i="14"/>
  <c r="O92" i="14"/>
  <c r="P92" i="14"/>
  <c r="F93" i="14"/>
  <c r="G93" i="14"/>
  <c r="H93" i="14"/>
  <c r="I93" i="14"/>
  <c r="J93" i="14"/>
  <c r="K93" i="14"/>
  <c r="L93" i="14"/>
  <c r="M93" i="14"/>
  <c r="N93" i="14"/>
  <c r="O93" i="14"/>
  <c r="P93" i="14"/>
  <c r="I94" i="14"/>
  <c r="M94" i="14"/>
  <c r="G97" i="14"/>
  <c r="G107" i="14" s="1"/>
  <c r="F101" i="14"/>
  <c r="G101" i="14"/>
  <c r="H101" i="14"/>
  <c r="I101" i="14"/>
  <c r="J101" i="14"/>
  <c r="K101" i="14"/>
  <c r="L101" i="14"/>
  <c r="M101" i="14"/>
  <c r="N101" i="14"/>
  <c r="O101" i="14"/>
  <c r="P101" i="14"/>
  <c r="E104" i="14"/>
  <c r="F112" i="14"/>
  <c r="I112" i="14"/>
  <c r="K112" i="14"/>
  <c r="E119" i="14"/>
  <c r="M112" i="14"/>
  <c r="O112" i="14"/>
  <c r="E116" i="14"/>
  <c r="E121" i="14" s="1"/>
  <c r="E118" i="14"/>
  <c r="F118" i="14"/>
  <c r="G118" i="14"/>
  <c r="H118" i="14"/>
  <c r="I118" i="14"/>
  <c r="J118" i="14"/>
  <c r="K118" i="14"/>
  <c r="L118" i="14"/>
  <c r="M118" i="14"/>
  <c r="N118" i="14"/>
  <c r="O118" i="14"/>
  <c r="P118" i="14"/>
  <c r="F121" i="14"/>
  <c r="G121" i="14"/>
  <c r="H121" i="14"/>
  <c r="I121" i="14"/>
  <c r="J121" i="14"/>
  <c r="K121" i="14"/>
  <c r="L121" i="14"/>
  <c r="M121" i="14"/>
  <c r="N121" i="14"/>
  <c r="O121" i="14"/>
  <c r="P121" i="14"/>
  <c r="P98" i="14" l="1"/>
  <c r="P108" i="14" s="1"/>
  <c r="H98" i="14"/>
  <c r="H108" i="14" s="1"/>
  <c r="L98" i="14"/>
  <c r="L108" i="14" s="1"/>
  <c r="M117" i="14"/>
  <c r="I117" i="14"/>
  <c r="K98" i="14"/>
  <c r="K108" i="14" s="1"/>
  <c r="K100" i="14"/>
  <c r="K110" i="14" s="1"/>
  <c r="I100" i="14"/>
  <c r="I110" i="14" s="1"/>
  <c r="N98" i="14"/>
  <c r="N108" i="14" s="1"/>
  <c r="M99" i="14"/>
  <c r="I99" i="14"/>
  <c r="M100" i="14"/>
  <c r="M110" i="14" s="1"/>
  <c r="P99" i="14"/>
  <c r="H99" i="14"/>
  <c r="J98" i="14"/>
  <c r="J108" i="14" s="1"/>
  <c r="P117" i="14"/>
  <c r="L117" i="14"/>
  <c r="H117" i="14"/>
  <c r="P95" i="14"/>
  <c r="P91" i="14" s="1"/>
  <c r="O94" i="14"/>
  <c r="O91" i="14" s="1"/>
  <c r="L86" i="14"/>
  <c r="E89" i="14"/>
  <c r="E76" i="14"/>
  <c r="L20" i="14"/>
  <c r="O100" i="14"/>
  <c r="O110" i="14" s="1"/>
  <c r="L99" i="14"/>
  <c r="E93" i="14"/>
  <c r="M91" i="14"/>
  <c r="I91" i="14"/>
  <c r="L95" i="14"/>
  <c r="L91" i="14" s="1"/>
  <c r="L100" i="14"/>
  <c r="L110" i="14" s="1"/>
  <c r="E94" i="14"/>
  <c r="K99" i="14"/>
  <c r="E88" i="14"/>
  <c r="E98" i="14" s="1"/>
  <c r="E103" i="14" s="1"/>
  <c r="M86" i="14"/>
  <c r="I86" i="14"/>
  <c r="E71" i="14"/>
  <c r="E46" i="14"/>
  <c r="O22" i="14"/>
  <c r="O98" i="14"/>
  <c r="O108" i="14" s="1"/>
  <c r="G22" i="14"/>
  <c r="E22" i="14" s="1"/>
  <c r="G98" i="14"/>
  <c r="G108" i="14" s="1"/>
  <c r="O107" i="14"/>
  <c r="G95" i="14"/>
  <c r="G91" i="14" s="1"/>
  <c r="G100" i="14"/>
  <c r="G110" i="14" s="1"/>
  <c r="P86" i="14"/>
  <c r="P97" i="14"/>
  <c r="H86" i="14"/>
  <c r="H97" i="14"/>
  <c r="H107" i="14" s="1"/>
  <c r="F26" i="14"/>
  <c r="E26" i="14" s="1"/>
  <c r="E29" i="14"/>
  <c r="H100" i="14"/>
  <c r="H110" i="14" s="1"/>
  <c r="L97" i="14"/>
  <c r="P23" i="14"/>
  <c r="P15" i="14"/>
  <c r="L15" i="14"/>
  <c r="H15" i="14"/>
  <c r="P21" i="14"/>
  <c r="P20" i="14" s="1"/>
  <c r="H21" i="14"/>
  <c r="H20" i="14" s="1"/>
  <c r="O15" i="14"/>
  <c r="O21" i="14"/>
  <c r="O20" i="14" s="1"/>
  <c r="K15" i="14"/>
  <c r="K21" i="14"/>
  <c r="K20" i="14" s="1"/>
  <c r="K97" i="14"/>
  <c r="G15" i="14"/>
  <c r="G21" i="14"/>
  <c r="E13" i="14"/>
  <c r="E18" i="14" s="1"/>
  <c r="F18" i="14"/>
  <c r="F99" i="14" s="1"/>
  <c r="F10" i="14"/>
  <c r="E10" i="14" s="1"/>
  <c r="O86" i="14"/>
  <c r="K86" i="14"/>
  <c r="G86" i="14"/>
  <c r="E81" i="14"/>
  <c r="E61" i="14"/>
  <c r="N15" i="14"/>
  <c r="J15" i="14"/>
  <c r="N86" i="14"/>
  <c r="J97" i="14"/>
  <c r="J107" i="14" s="1"/>
  <c r="E87" i="14"/>
  <c r="E97" i="14" s="1"/>
  <c r="E102" i="14" s="1"/>
  <c r="E66" i="14"/>
  <c r="E31" i="14"/>
  <c r="N21" i="14"/>
  <c r="N20" i="14" s="1"/>
  <c r="J21" i="14"/>
  <c r="J20" i="14" s="1"/>
  <c r="F21" i="14"/>
  <c r="M98" i="14"/>
  <c r="M108" i="14" s="1"/>
  <c r="I98" i="14"/>
  <c r="I108" i="14" s="1"/>
  <c r="M15" i="14"/>
  <c r="I15" i="14"/>
  <c r="O117" i="14"/>
  <c r="E101" i="14"/>
  <c r="N91" i="14"/>
  <c r="J91" i="14"/>
  <c r="E92" i="14"/>
  <c r="F91" i="14"/>
  <c r="K117" i="14"/>
  <c r="N117" i="14"/>
  <c r="J117" i="14"/>
  <c r="F117" i="14"/>
  <c r="G117" i="14"/>
  <c r="H91" i="14"/>
  <c r="J86" i="14"/>
  <c r="F86" i="14"/>
  <c r="N100" i="14"/>
  <c r="N110" i="14" s="1"/>
  <c r="J100" i="14"/>
  <c r="J110" i="14" s="1"/>
  <c r="F100" i="14"/>
  <c r="F110" i="14" s="1"/>
  <c r="N99" i="14"/>
  <c r="J99" i="14"/>
  <c r="F98" i="14"/>
  <c r="F108" i="14" s="1"/>
  <c r="N97" i="14"/>
  <c r="F97" i="14"/>
  <c r="M24" i="14"/>
  <c r="I24" i="14"/>
  <c r="E24" i="14" s="1"/>
  <c r="M23" i="14"/>
  <c r="I23" i="14"/>
  <c r="E23" i="14" s="1"/>
  <c r="M97" i="14"/>
  <c r="I97" i="14"/>
  <c r="H112" i="14" l="1"/>
  <c r="F15" i="14"/>
  <c r="K91" i="14"/>
  <c r="E91" i="14" s="1"/>
  <c r="E95" i="14"/>
  <c r="E90" i="14" s="1"/>
  <c r="E100" i="14" s="1"/>
  <c r="E105" i="14" s="1"/>
  <c r="E15" i="14"/>
  <c r="H96" i="14"/>
  <c r="P96" i="14"/>
  <c r="P109" i="14" s="1"/>
  <c r="P107" i="14"/>
  <c r="O96" i="14"/>
  <c r="O109" i="14" s="1"/>
  <c r="K96" i="14"/>
  <c r="K109" i="14" s="1"/>
  <c r="K107" i="14"/>
  <c r="L96" i="14"/>
  <c r="L109" i="14" s="1"/>
  <c r="L107" i="14"/>
  <c r="J96" i="14"/>
  <c r="G96" i="14"/>
  <c r="G109" i="14" s="1"/>
  <c r="M20" i="14"/>
  <c r="F20" i="14"/>
  <c r="E21" i="14"/>
  <c r="G20" i="14"/>
  <c r="M96" i="14"/>
  <c r="M109" i="14" s="1"/>
  <c r="M107" i="14"/>
  <c r="I20" i="14"/>
  <c r="N96" i="14"/>
  <c r="N109" i="14" s="1"/>
  <c r="N107" i="14"/>
  <c r="F96" i="14"/>
  <c r="F109" i="14" s="1"/>
  <c r="F107" i="14"/>
  <c r="E86" i="14"/>
  <c r="I96" i="14"/>
  <c r="I109" i="14" s="1"/>
  <c r="I107" i="14"/>
  <c r="J112" i="14" l="1"/>
  <c r="E20" i="14"/>
  <c r="E107" i="14"/>
  <c r="F106" i="14"/>
  <c r="L112" i="14" l="1"/>
  <c r="P112" i="14" l="1"/>
  <c r="N112" i="14"/>
</calcChain>
</file>

<file path=xl/comments1.xml><?xml version="1.0" encoding="utf-8"?>
<comments xmlns="http://schemas.openxmlformats.org/spreadsheetml/2006/main">
  <authors>
    <author>Автор</author>
  </authors>
  <commentList>
    <comment ref="B3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организация социально значимых общественных мероприятий, направленных на формирование гражданской идентичности, уважительного отношения к культуре и национальным традициям народов России, проживающих в городе Покачи (концерты, акции, познавательные программы, митинги, квест-игры, флешмобы)</t>
        </r>
      </text>
    </comment>
    <comment ref="B5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Автор:
организация и проведение мероприятий, направленных на воспитание и укрепление толерантности, профилактику экстремизма в городе, а также недопущение экстремистских и националистических проявлений в среде внутренних и внешних мигрантов</t>
        </r>
      </text>
    </comment>
    <comment ref="B7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курсы, семинары, повышение квалифкации</t>
        </r>
      </text>
    </comment>
  </commentList>
</comments>
</file>

<file path=xl/sharedStrings.xml><?xml version="1.0" encoding="utf-8"?>
<sst xmlns="http://schemas.openxmlformats.org/spreadsheetml/2006/main" count="176" uniqueCount="66">
  <si>
    <t>№ основного мероприятия</t>
  </si>
  <si>
    <t>Ответственный исполнитель/соисполнитель</t>
  </si>
  <si>
    <t>Источники финансирования</t>
  </si>
  <si>
    <t>Всего</t>
  </si>
  <si>
    <t>федеральный бюджет</t>
  </si>
  <si>
    <t>бюджет автономного округа</t>
  </si>
  <si>
    <t>иные источники финансирования</t>
  </si>
  <si>
    <t>В том числе:</t>
  </si>
  <si>
    <t>Прочие расходы</t>
  </si>
  <si>
    <t>Всего по муниципальной программе:</t>
  </si>
  <si>
    <t>Распределение финансовых ресурсов муниципальной программы</t>
  </si>
  <si>
    <t>Основные мероприятия муниципальной программы (их связь с целевыми показателями муниципальной программы)</t>
  </si>
  <si>
    <t>Финансовые затраты на реализацию (рублей)</t>
  </si>
  <si>
    <t>Подпрограмма 1. Повышение антитеррористической защищенности объектов, находящихся в муниципальной собственности</t>
  </si>
  <si>
    <t>1.1.</t>
  </si>
  <si>
    <t xml:space="preserve">всего </t>
  </si>
  <si>
    <t xml:space="preserve">местный бюджет </t>
  </si>
  <si>
    <t>Итого по подпрограмме I</t>
  </si>
  <si>
    <t>в том числе по проектам, портфелям проектов муниципального образования (в том числе направленные на реализацию национальных и федеральных проектов Российской Федерации)</t>
  </si>
  <si>
    <t>Подпрограмма 2. Профилактика экстремизма, укрепление межнационального согласия</t>
  </si>
  <si>
    <t>2.1.</t>
  </si>
  <si>
    <t>Содействие этнокультурному многообразию народов России: проведение фестиваля национальных культур (2,3,4)</t>
  </si>
  <si>
    <t xml:space="preserve">Управление культуры, спорта и молодежной политики администрации города Покачи
</t>
  </si>
  <si>
    <t>2.2.</t>
  </si>
  <si>
    <t>Проведение мероприятий по формированию общероссийской гражданской идентичности, приуроченных к празднованию государственных праздников (2,3,4)</t>
  </si>
  <si>
    <t xml:space="preserve">Управление культуры, спорта и молодежной политики администрации города Покачи;
Управление образования администрации города Покачи                  </t>
  </si>
  <si>
    <t>2.3.</t>
  </si>
  <si>
    <t xml:space="preserve">Реализация комплексной информационной кампании, направленной на просвещение населения муниципального образования в сфере профилактики экстремизма, а также конкурс журналистских работ и проектов (программ) редакций СМИ по освещению мероприятий, направленных на укрепление общероссийского гражданского единства, гармонизацию межнациональных и межконфессиональных отношений, профилактику экстремизма (2,3,4) </t>
  </si>
  <si>
    <t>Пресс-секретарь главы города Покачи</t>
  </si>
  <si>
    <t>за счет финансирования основной деятельности исполнителя</t>
  </si>
  <si>
    <t>2.4.</t>
  </si>
  <si>
    <t>Управление по вопросам безопасности, ГО и ЧС администрации города Покачи, 
Управление образования администрации города Покачи, 
Отдел по социальным вопросам и связым с общественностью администрации города Покачи, 
Управление культуры, спорта и молодежной политики администрации города Покачи</t>
  </si>
  <si>
    <t>2.5.</t>
  </si>
  <si>
    <t>Выпуск тематических рубрик и информационных материалов в печатных средствах массовой информации, посвященных истории, культуре и традициям народов, современной жизни национальных общин, в том числе публикаций для детей и молодежи (2,3,4)</t>
  </si>
  <si>
    <t xml:space="preserve">Пресс-секретарь главы грода Покачи
</t>
  </si>
  <si>
    <t>2.6.</t>
  </si>
  <si>
    <t>Реализация мероприятий, направленных на воспитание толерантности, профилактика экстремистской деятельности, гармонизация межэтнических, межконфессиональных и межкультурных отношений (2,3,4)</t>
  </si>
  <si>
    <t>Управление образования администрации города Покачи, 
Управление культуры, спорта и молодежной политики администра</t>
  </si>
  <si>
    <t>2.7.</t>
  </si>
  <si>
    <t xml:space="preserve">Обеспечение эффективного мониторинга состояния межнациональных, межконфессиональных отношений и раннего предупреждения конфликтных ситуаций и выявления фактов распространения идеологии экстремизма, в том числе в молодежной среде (2,3,4) </t>
  </si>
  <si>
    <t>Пресс-секретарь главы грода Покачи
Управление по вопросам безопасности, ГО и ЧС администрации города Покачи
Управление образования администрации города Покачи
Управление культуры, спорта и молодежной политики администра</t>
  </si>
  <si>
    <t>2.8.</t>
  </si>
  <si>
    <t xml:space="preserve">Содействие поддержке русского языка как государственного языка Российской Федерации и его популяризации как средства межнационального общения, а также обеспечение оптимальных условий для сохранения и развития языков народов Российской Федерации, проживающих в городе (2,3,4) </t>
  </si>
  <si>
    <t>2.9.</t>
  </si>
  <si>
    <t xml:space="preserve">Организация работы по созданию и прокату видеороликов социальной рекламы, формирующей уважительное отношение, в том числе мигрантов к культуре и традициям, а также популяризация легального труда мигрантов (2,3,4) </t>
  </si>
  <si>
    <t xml:space="preserve">Пресс-секретарь главы грода Покачи
Управление культуры, спорта и молодежной политики администрации города Покачи;
Управление образования администрации города Покачи                  </t>
  </si>
  <si>
    <t>2.10.</t>
  </si>
  <si>
    <t>Методическое обеспечение и подготовка муниципальных служащих и работников муниципальных учреждений по вопросам укрепления межнационального и межконфессионального согласия, поддержки и развития языков и культуры народов Российской Федерации, проживающих на территории муниципального образования, обеспечения социальной и культурной адаптации мигрантов, а также этнокультурной компетентности специалистов (2,3,4)</t>
  </si>
  <si>
    <t>Управление образвания администрации города Покачи;
Управление культуры, спорта и молодежной политики администрации города Покачи;
Управление по вопросам безопасности, ГО и ЧС администрации города Покачи</t>
  </si>
  <si>
    <t>2.11.</t>
  </si>
  <si>
    <t>Формирование у подрастающего поколения уважительного отношения ко всем этносам и религиям (2,3,4)</t>
  </si>
  <si>
    <t>Управление культуры, спорта и молодежной политики администраци города Покачи
Управление образования администрации города Покачи</t>
  </si>
  <si>
    <t>2.12.</t>
  </si>
  <si>
    <t>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 (2,3,4)</t>
  </si>
  <si>
    <t>Управление образования администрации города Покачи</t>
  </si>
  <si>
    <t>Итого по подпрограмме II</t>
  </si>
  <si>
    <t>инвестиции в объекты муниципальной собственности</t>
  </si>
  <si>
    <t>Ответственный исполнитель (структурные подразделения администрации города)</t>
  </si>
  <si>
    <t>Управление по вопросам безопасности, гражданской обороны и чрезвычайных ситуаций администрации города Покачи</t>
  </si>
  <si>
    <t>Соисполнитель 1</t>
  </si>
  <si>
    <t xml:space="preserve">
Управление культуры, спорта и молодежной политики администрации города Покачи</t>
  </si>
  <si>
    <t xml:space="preserve">Реализация мер, направленных на социальную и культурную адаптацию иностранных граждан (2,3,4) </t>
  </si>
  <si>
    <t>Повышение уровня антитеррористической защищенности муниципальных объектов
(ц.п.1)</t>
  </si>
  <si>
    <t>в том числе</t>
  </si>
  <si>
    <t>Управление по вопросам безопасности, гражданской обороны и чрезвычайных ситуаций администрации города Покачи
Управление культуры, спорта и молодежной политики администрации города Покачи
Управление образования администрации города Покачи</t>
  </si>
  <si>
    <t xml:space="preserve">Приложение 
к постановлению от 15.03.2022 № 268
Таблица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</si>
</sst>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#,##0.00"/>
    <numFmt numFmtId="165" formatCode="#,##0.00;[Red]#,##0.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theme="1"/>
      <name val="Calibri"/>
      <family val="2"/>
      <scheme val="minor"/>
    </font>
    <font>
      <sz val="10"/>
      <color rgb="FFFF0000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164" fontId="0" fillId="0" borderId="0"/>
    <xf numFmtId="164" fontId="2" fillId="0" borderId="0"/>
    <xf numFmtId="0" fontId="13" fillId="0" borderId="0"/>
  </cellStyleXfs>
  <cellXfs count="64">
    <xf numFmtId="164" fontId="0" fillId="0" borderId="0" xfId="0"/>
    <xf numFmtId="0" fontId="13" fillId="0" borderId="0" xfId="2" applyFill="1"/>
    <xf numFmtId="0" fontId="13" fillId="0" borderId="0" xfId="2" applyFill="1" applyAlignment="1">
      <alignment wrapText="1"/>
    </xf>
    <xf numFmtId="0" fontId="8" fillId="0" borderId="1" xfId="2" applyFont="1" applyFill="1" applyBorder="1" applyAlignment="1">
      <alignment horizontal="center" vertical="top" wrapText="1"/>
    </xf>
    <xf numFmtId="0" fontId="8" fillId="0" borderId="1" xfId="2" applyFont="1" applyFill="1" applyBorder="1" applyAlignment="1">
      <alignment horizontal="center" vertical="center" wrapText="1"/>
    </xf>
    <xf numFmtId="0" fontId="9" fillId="0" borderId="0" xfId="2" applyFont="1" applyFill="1"/>
    <xf numFmtId="0" fontId="8" fillId="0" borderId="1" xfId="2" applyFont="1" applyFill="1" applyBorder="1" applyAlignment="1">
      <alignment horizontal="justify" vertical="top" wrapText="1"/>
    </xf>
    <xf numFmtId="165" fontId="8" fillId="0" borderId="1" xfId="2" applyNumberFormat="1" applyFont="1" applyFill="1" applyBorder="1" applyAlignment="1">
      <alignment horizontal="center" vertical="center" wrapText="1"/>
    </xf>
    <xf numFmtId="165" fontId="5" fillId="0" borderId="1" xfId="2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left" vertical="top" wrapText="1"/>
    </xf>
    <xf numFmtId="0" fontId="5" fillId="0" borderId="1" xfId="2" applyFont="1" applyFill="1" applyBorder="1" applyAlignment="1">
      <alignment horizontal="justify" vertical="top" wrapText="1"/>
    </xf>
    <xf numFmtId="0" fontId="14" fillId="0" borderId="0" xfId="2" applyFont="1" applyFill="1" applyAlignment="1">
      <alignment horizontal="right" vertical="center"/>
    </xf>
    <xf numFmtId="0" fontId="1" fillId="0" borderId="0" xfId="2" applyFont="1" applyFill="1" applyAlignment="1">
      <alignment horizontal="right" wrapText="1"/>
    </xf>
    <xf numFmtId="0" fontId="7" fillId="0" borderId="0" xfId="2" applyFont="1" applyFill="1" applyAlignment="1">
      <alignment horizontal="right" wrapText="1"/>
    </xf>
    <xf numFmtId="0" fontId="15" fillId="0" borderId="0" xfId="2" applyFont="1" applyFill="1"/>
    <xf numFmtId="0" fontId="14" fillId="0" borderId="0" xfId="2" applyFont="1" applyFill="1" applyAlignment="1">
      <alignment horizontal="right" vertical="center" wrapText="1"/>
    </xf>
    <xf numFmtId="0" fontId="5" fillId="0" borderId="1" xfId="2" applyFont="1" applyFill="1" applyBorder="1" applyAlignment="1">
      <alignment horizontal="justify" vertical="center" wrapText="1"/>
    </xf>
    <xf numFmtId="4" fontId="8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/>
    <xf numFmtId="0" fontId="9" fillId="0" borderId="1" xfId="2" applyFont="1" applyFill="1" applyBorder="1" applyAlignment="1">
      <alignment horizontal="center"/>
    </xf>
    <xf numFmtId="0" fontId="5" fillId="0" borderId="3" xfId="2" applyFont="1" applyFill="1" applyBorder="1" applyAlignment="1">
      <alignment vertical="top" wrapText="1"/>
    </xf>
    <xf numFmtId="0" fontId="5" fillId="0" borderId="6" xfId="2" applyFont="1" applyFill="1" applyBorder="1" applyAlignment="1">
      <alignment vertical="top" wrapText="1"/>
    </xf>
    <xf numFmtId="0" fontId="5" fillId="0" borderId="4" xfId="2" applyFont="1" applyFill="1" applyBorder="1" applyAlignment="1">
      <alignment vertical="top" wrapText="1"/>
    </xf>
    <xf numFmtId="165" fontId="13" fillId="0" borderId="0" xfId="2" applyNumberFormat="1" applyFill="1"/>
    <xf numFmtId="0" fontId="5" fillId="0" borderId="1" xfId="2" applyFont="1" applyFill="1" applyBorder="1" applyAlignment="1">
      <alignment horizontal="center" vertical="top" wrapText="1"/>
    </xf>
    <xf numFmtId="165" fontId="8" fillId="0" borderId="7" xfId="2" applyNumberFormat="1" applyFont="1" applyFill="1" applyBorder="1" applyAlignment="1">
      <alignment horizontal="center" vertical="center" wrapText="1"/>
    </xf>
    <xf numFmtId="165" fontId="8" fillId="0" borderId="5" xfId="2" applyNumberFormat="1" applyFont="1" applyFill="1" applyBorder="1" applyAlignment="1">
      <alignment horizontal="center" vertical="center" wrapText="1"/>
    </xf>
    <xf numFmtId="165" fontId="8" fillId="0" borderId="8" xfId="2" applyNumberFormat="1" applyFont="1" applyFill="1" applyBorder="1" applyAlignment="1">
      <alignment horizontal="center" vertical="center" wrapText="1"/>
    </xf>
    <xf numFmtId="165" fontId="8" fillId="0" borderId="9" xfId="2" applyNumberFormat="1" applyFont="1" applyFill="1" applyBorder="1" applyAlignment="1">
      <alignment horizontal="center" vertical="center" wrapText="1"/>
    </xf>
    <xf numFmtId="165" fontId="8" fillId="0" borderId="0" xfId="2" applyNumberFormat="1" applyFont="1" applyFill="1" applyBorder="1" applyAlignment="1">
      <alignment horizontal="center" vertical="center" wrapText="1"/>
    </xf>
    <xf numFmtId="165" fontId="8" fillId="0" borderId="10" xfId="2" applyNumberFormat="1" applyFont="1" applyFill="1" applyBorder="1" applyAlignment="1">
      <alignment horizontal="center" vertical="center" wrapText="1"/>
    </xf>
    <xf numFmtId="165" fontId="8" fillId="0" borderId="11" xfId="2" applyNumberFormat="1" applyFont="1" applyFill="1" applyBorder="1" applyAlignment="1">
      <alignment horizontal="center" vertical="center" wrapText="1"/>
    </xf>
    <xf numFmtId="165" fontId="8" fillId="0" borderId="2" xfId="2" applyNumberFormat="1" applyFont="1" applyFill="1" applyBorder="1" applyAlignment="1">
      <alignment horizontal="center" vertical="center" wrapText="1"/>
    </xf>
    <xf numFmtId="165" fontId="8" fillId="0" borderId="12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top" wrapText="1"/>
    </xf>
    <xf numFmtId="0" fontId="6" fillId="0" borderId="1" xfId="2" applyFont="1" applyFill="1" applyBorder="1" applyAlignment="1">
      <alignment horizontal="left" vertical="top" wrapText="1"/>
    </xf>
    <xf numFmtId="0" fontId="5" fillId="0" borderId="1" xfId="2" applyFont="1" applyFill="1" applyBorder="1" applyAlignment="1">
      <alignment horizontal="left" vertical="top" wrapText="1"/>
    </xf>
    <xf numFmtId="0" fontId="5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top" wrapText="1"/>
    </xf>
    <xf numFmtId="0" fontId="5" fillId="0" borderId="3" xfId="2" applyFont="1" applyFill="1" applyBorder="1" applyAlignment="1">
      <alignment horizontal="left" vertical="top" wrapText="1"/>
    </xf>
    <xf numFmtId="0" fontId="5" fillId="0" borderId="6" xfId="2" applyFont="1" applyFill="1" applyBorder="1" applyAlignment="1">
      <alignment horizontal="left" vertical="top" wrapText="1"/>
    </xf>
    <xf numFmtId="0" fontId="5" fillId="0" borderId="4" xfId="2" applyFont="1" applyFill="1" applyBorder="1" applyAlignment="1">
      <alignment horizontal="left" vertical="top" wrapText="1"/>
    </xf>
    <xf numFmtId="0" fontId="3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  <xf numFmtId="0" fontId="3" fillId="0" borderId="0" xfId="2" applyFont="1" applyFill="1" applyAlignment="1">
      <alignment horizontal="right" vertical="center" wrapText="1"/>
    </xf>
    <xf numFmtId="0" fontId="8" fillId="0" borderId="4" xfId="2" applyFont="1" applyFill="1" applyBorder="1" applyAlignment="1">
      <alignment horizontal="center" vertical="top" wrapText="1"/>
    </xf>
    <xf numFmtId="0" fontId="5" fillId="0" borderId="1" xfId="2" applyFont="1" applyFill="1" applyBorder="1" applyAlignment="1">
      <alignment vertical="top" wrapText="1"/>
    </xf>
    <xf numFmtId="0" fontId="5" fillId="0" borderId="3" xfId="2" applyFont="1" applyFill="1" applyBorder="1" applyAlignment="1">
      <alignment horizontal="center" vertical="top" wrapText="1"/>
    </xf>
    <xf numFmtId="0" fontId="5" fillId="0" borderId="6" xfId="2" applyFont="1" applyFill="1" applyBorder="1" applyAlignment="1">
      <alignment horizontal="center" vertical="top" wrapText="1"/>
    </xf>
    <xf numFmtId="0" fontId="8" fillId="0" borderId="1" xfId="2" applyFont="1" applyFill="1" applyBorder="1" applyAlignment="1">
      <alignment vertical="top" wrapText="1"/>
    </xf>
    <xf numFmtId="0" fontId="6" fillId="0" borderId="3" xfId="2" applyFont="1" applyFill="1" applyBorder="1" applyAlignment="1">
      <alignment horizontal="left" vertical="top" wrapText="1"/>
    </xf>
    <xf numFmtId="0" fontId="6" fillId="0" borderId="6" xfId="2" applyFont="1" applyFill="1" applyBorder="1" applyAlignment="1">
      <alignment horizontal="left" vertical="top" wrapText="1"/>
    </xf>
    <xf numFmtId="0" fontId="6" fillId="0" borderId="4" xfId="2" applyFont="1" applyFill="1" applyBorder="1" applyAlignment="1">
      <alignment horizontal="left" vertical="top" wrapText="1"/>
    </xf>
    <xf numFmtId="0" fontId="9" fillId="0" borderId="3" xfId="2" applyFont="1" applyFill="1" applyBorder="1" applyAlignment="1">
      <alignment horizontal="center"/>
    </xf>
    <xf numFmtId="0" fontId="9" fillId="0" borderId="6" xfId="2" applyFont="1" applyFill="1" applyBorder="1" applyAlignment="1">
      <alignment horizontal="center"/>
    </xf>
    <xf numFmtId="0" fontId="9" fillId="0" borderId="4" xfId="2" applyFont="1" applyFill="1" applyBorder="1" applyAlignment="1">
      <alignment horizontal="center"/>
    </xf>
    <xf numFmtId="0" fontId="9" fillId="0" borderId="1" xfId="2" applyFont="1" applyFill="1" applyBorder="1" applyAlignment="1">
      <alignment horizontal="center"/>
    </xf>
    <xf numFmtId="0" fontId="10" fillId="0" borderId="3" xfId="2" applyFont="1" applyFill="1" applyBorder="1" applyAlignment="1">
      <alignment horizontal="left" vertical="top" wrapText="1"/>
    </xf>
    <xf numFmtId="0" fontId="10" fillId="0" borderId="6" xfId="2" applyFont="1" applyFill="1" applyBorder="1" applyAlignment="1">
      <alignment horizontal="left" vertical="top" wrapText="1"/>
    </xf>
    <xf numFmtId="0" fontId="10" fillId="0" borderId="4" xfId="2" applyFont="1" applyFill="1" applyBorder="1" applyAlignment="1">
      <alignment horizontal="left" vertical="top" wrapText="1"/>
    </xf>
    <xf numFmtId="0" fontId="10" fillId="0" borderId="1" xfId="2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24"/>
  <sheetViews>
    <sheetView showGridLines="0" tabSelected="1" zoomScale="90" zoomScaleNormal="90" zoomScaleSheetLayoutView="120" workbookViewId="0">
      <selection activeCell="F1" sqref="F1:P1"/>
    </sheetView>
  </sheetViews>
  <sheetFormatPr defaultColWidth="9.140625" defaultRowHeight="15" x14ac:dyDescent="0.25"/>
  <cols>
    <col min="1" max="1" width="5.85546875" style="1" customWidth="1"/>
    <col min="2" max="2" width="20" style="1" customWidth="1"/>
    <col min="3" max="3" width="22.28515625" style="1" customWidth="1"/>
    <col min="4" max="4" width="16.7109375" style="1" customWidth="1"/>
    <col min="5" max="5" width="12.42578125" style="15" customWidth="1"/>
    <col min="6" max="6" width="11.7109375" style="1" customWidth="1"/>
    <col min="7" max="7" width="12.28515625" style="1" customWidth="1"/>
    <col min="8" max="8" width="8.85546875" style="1" customWidth="1"/>
    <col min="9" max="9" width="13" style="1" customWidth="1"/>
    <col min="10" max="10" width="10.5703125" style="1" customWidth="1"/>
    <col min="11" max="11" width="10.28515625" style="1" customWidth="1"/>
    <col min="12" max="12" width="9.7109375" style="1" customWidth="1"/>
    <col min="13" max="13" width="11.28515625" style="1" customWidth="1"/>
    <col min="14" max="14" width="9.5703125" style="1" customWidth="1"/>
    <col min="15" max="15" width="11.28515625" style="1" customWidth="1"/>
    <col min="16" max="16" width="10.7109375" style="1" customWidth="1"/>
    <col min="17" max="17" width="17" style="1" customWidth="1"/>
    <col min="18" max="19" width="9.140625" style="1"/>
    <col min="20" max="20" width="13" style="1" customWidth="1"/>
    <col min="21" max="16384" width="9.140625" style="1"/>
  </cols>
  <sheetData>
    <row r="1" spans="1:16" ht="57.6" customHeight="1" x14ac:dyDescent="0.25">
      <c r="A1" s="12"/>
      <c r="B1" s="13"/>
      <c r="C1" s="13"/>
      <c r="D1" s="13"/>
      <c r="E1" s="14"/>
      <c r="F1" s="47" t="s">
        <v>65</v>
      </c>
      <c r="G1" s="47"/>
      <c r="H1" s="47"/>
      <c r="I1" s="47"/>
      <c r="J1" s="47"/>
      <c r="K1" s="47"/>
      <c r="L1" s="47"/>
      <c r="M1" s="47"/>
      <c r="N1" s="47"/>
      <c r="O1" s="47"/>
      <c r="P1" s="47"/>
    </row>
    <row r="2" spans="1:16" ht="14.45" x14ac:dyDescent="0.3">
      <c r="A2" s="12"/>
      <c r="G2" s="2"/>
      <c r="H2" s="2"/>
      <c r="I2" s="2"/>
      <c r="J2" s="2"/>
      <c r="K2" s="2"/>
      <c r="L2" s="16"/>
      <c r="M2" s="2"/>
      <c r="N2" s="2"/>
      <c r="O2" s="2"/>
      <c r="P2" s="16"/>
    </row>
    <row r="3" spans="1:16" ht="15.75" customHeight="1" x14ac:dyDescent="0.25">
      <c r="A3" s="44" t="s">
        <v>10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</row>
    <row r="4" spans="1:16" ht="18.75" customHeight="1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ht="25.5" customHeight="1" x14ac:dyDescent="0.25">
      <c r="A5" s="35" t="s">
        <v>0</v>
      </c>
      <c r="B5" s="35" t="s">
        <v>11</v>
      </c>
      <c r="C5" s="35" t="s">
        <v>1</v>
      </c>
      <c r="D5" s="35" t="s">
        <v>2</v>
      </c>
      <c r="E5" s="35" t="s">
        <v>12</v>
      </c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</row>
    <row r="6" spans="1:16" ht="28.5" customHeight="1" x14ac:dyDescent="0.25">
      <c r="A6" s="35"/>
      <c r="B6" s="35"/>
      <c r="C6" s="35"/>
      <c r="D6" s="35"/>
      <c r="E6" s="48" t="s">
        <v>3</v>
      </c>
      <c r="F6" s="40" t="s">
        <v>63</v>
      </c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ht="48.75" customHeight="1" x14ac:dyDescent="0.25">
      <c r="A7" s="35"/>
      <c r="B7" s="35"/>
      <c r="C7" s="35"/>
      <c r="D7" s="35"/>
      <c r="E7" s="35"/>
      <c r="F7" s="3">
        <v>2020</v>
      </c>
      <c r="G7" s="3">
        <v>2021</v>
      </c>
      <c r="H7" s="3">
        <v>2022</v>
      </c>
      <c r="I7" s="3">
        <v>2023</v>
      </c>
      <c r="J7" s="3">
        <v>2024</v>
      </c>
      <c r="K7" s="3">
        <v>2025</v>
      </c>
      <c r="L7" s="3">
        <v>2026</v>
      </c>
      <c r="M7" s="3">
        <v>2027</v>
      </c>
      <c r="N7" s="3">
        <v>2028</v>
      </c>
      <c r="O7" s="3">
        <v>2029</v>
      </c>
      <c r="P7" s="3">
        <v>2030</v>
      </c>
    </row>
    <row r="8" spans="1:16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16</v>
      </c>
    </row>
    <row r="9" spans="1:16" ht="12.75" customHeight="1" x14ac:dyDescent="0.25">
      <c r="A9" s="38" t="s">
        <v>13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5"/>
      <c r="N9" s="5"/>
      <c r="O9" s="5"/>
      <c r="P9" s="5"/>
    </row>
    <row r="10" spans="1:16" ht="34.5" customHeight="1" x14ac:dyDescent="0.25">
      <c r="A10" s="49" t="s">
        <v>14</v>
      </c>
      <c r="B10" s="49" t="s">
        <v>62</v>
      </c>
      <c r="C10" s="50" t="s">
        <v>64</v>
      </c>
      <c r="D10" s="6" t="s">
        <v>15</v>
      </c>
      <c r="E10" s="7">
        <f>SUM(F10:P10)</f>
        <v>4208804.7699999996</v>
      </c>
      <c r="F10" s="7">
        <f t="shared" ref="F10:P10" si="0">SUM(F11:F14)</f>
        <v>511760</v>
      </c>
      <c r="G10" s="7">
        <f t="shared" si="0"/>
        <v>3195944.77</v>
      </c>
      <c r="H10" s="7">
        <f t="shared" si="0"/>
        <v>188600</v>
      </c>
      <c r="I10" s="7">
        <f t="shared" si="0"/>
        <v>102500</v>
      </c>
      <c r="J10" s="7">
        <f t="shared" si="0"/>
        <v>70000</v>
      </c>
      <c r="K10" s="7">
        <f t="shared" si="0"/>
        <v>70000</v>
      </c>
      <c r="L10" s="7">
        <f t="shared" si="0"/>
        <v>70000</v>
      </c>
      <c r="M10" s="7">
        <f t="shared" si="0"/>
        <v>0</v>
      </c>
      <c r="N10" s="7">
        <f t="shared" si="0"/>
        <v>0</v>
      </c>
      <c r="O10" s="7">
        <f t="shared" si="0"/>
        <v>0</v>
      </c>
      <c r="P10" s="7">
        <f t="shared" si="0"/>
        <v>0</v>
      </c>
    </row>
    <row r="11" spans="1:16" ht="24.75" customHeight="1" x14ac:dyDescent="0.25">
      <c r="A11" s="49"/>
      <c r="B11" s="49"/>
      <c r="C11" s="51"/>
      <c r="D11" s="17" t="s">
        <v>4</v>
      </c>
      <c r="E11" s="7">
        <f>SUM(F11:L11)</f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</row>
    <row r="12" spans="1:16" ht="45" customHeight="1" x14ac:dyDescent="0.25">
      <c r="A12" s="49"/>
      <c r="B12" s="49"/>
      <c r="C12" s="51"/>
      <c r="D12" s="17" t="s">
        <v>5</v>
      </c>
      <c r="E12" s="7">
        <f>SUM(F12:L12)</f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</row>
    <row r="13" spans="1:16" ht="43.5" customHeight="1" x14ac:dyDescent="0.25">
      <c r="A13" s="49"/>
      <c r="B13" s="49"/>
      <c r="C13" s="51"/>
      <c r="D13" s="17" t="s">
        <v>16</v>
      </c>
      <c r="E13" s="7">
        <f>SUM(F13:L13)</f>
        <v>4208804.7699999996</v>
      </c>
      <c r="F13" s="8">
        <v>511760</v>
      </c>
      <c r="G13" s="8">
        <v>3195944.77</v>
      </c>
      <c r="H13" s="8">
        <v>188600</v>
      </c>
      <c r="I13" s="8">
        <v>102500</v>
      </c>
      <c r="J13" s="8">
        <v>70000</v>
      </c>
      <c r="K13" s="8">
        <v>70000</v>
      </c>
      <c r="L13" s="8">
        <v>70000</v>
      </c>
      <c r="M13" s="8">
        <v>0</v>
      </c>
      <c r="N13" s="8">
        <v>0</v>
      </c>
      <c r="O13" s="8">
        <v>0</v>
      </c>
      <c r="P13" s="8">
        <v>0</v>
      </c>
    </row>
    <row r="14" spans="1:16" ht="24" customHeight="1" x14ac:dyDescent="0.25">
      <c r="A14" s="49"/>
      <c r="B14" s="49"/>
      <c r="C14" s="51"/>
      <c r="D14" s="17" t="s">
        <v>6</v>
      </c>
      <c r="E14" s="7">
        <f>SUM(F14:L14)</f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</row>
    <row r="15" spans="1:16" ht="25.5" customHeight="1" x14ac:dyDescent="0.25">
      <c r="A15" s="49"/>
      <c r="B15" s="52" t="s">
        <v>17</v>
      </c>
      <c r="C15" s="21"/>
      <c r="D15" s="6" t="s">
        <v>15</v>
      </c>
      <c r="E15" s="7">
        <f>SUM(F15:L15)</f>
        <v>4208804.7699999996</v>
      </c>
      <c r="F15" s="7">
        <f t="shared" ref="F15:P15" si="1">SUM(F16:F19)</f>
        <v>511760</v>
      </c>
      <c r="G15" s="7">
        <f t="shared" si="1"/>
        <v>3195944.77</v>
      </c>
      <c r="H15" s="7">
        <f t="shared" si="1"/>
        <v>188600</v>
      </c>
      <c r="I15" s="7">
        <f t="shared" si="1"/>
        <v>102500</v>
      </c>
      <c r="J15" s="7">
        <f t="shared" si="1"/>
        <v>70000</v>
      </c>
      <c r="K15" s="7">
        <f t="shared" si="1"/>
        <v>70000</v>
      </c>
      <c r="L15" s="7">
        <f t="shared" si="1"/>
        <v>70000</v>
      </c>
      <c r="M15" s="7">
        <f t="shared" si="1"/>
        <v>0</v>
      </c>
      <c r="N15" s="7">
        <f t="shared" si="1"/>
        <v>0</v>
      </c>
      <c r="O15" s="7">
        <f t="shared" si="1"/>
        <v>0</v>
      </c>
      <c r="P15" s="7">
        <f t="shared" si="1"/>
        <v>0</v>
      </c>
    </row>
    <row r="16" spans="1:16" ht="16.5" customHeight="1" x14ac:dyDescent="0.25">
      <c r="A16" s="49"/>
      <c r="B16" s="52"/>
      <c r="C16" s="22"/>
      <c r="D16" s="11" t="s">
        <v>4</v>
      </c>
      <c r="E16" s="7">
        <f t="shared" ref="E16:P16" si="2">E11</f>
        <v>0</v>
      </c>
      <c r="F16" s="8">
        <f t="shared" si="2"/>
        <v>0</v>
      </c>
      <c r="G16" s="8">
        <f t="shared" si="2"/>
        <v>0</v>
      </c>
      <c r="H16" s="8">
        <f t="shared" si="2"/>
        <v>0</v>
      </c>
      <c r="I16" s="8">
        <f t="shared" si="2"/>
        <v>0</v>
      </c>
      <c r="J16" s="8">
        <f t="shared" si="2"/>
        <v>0</v>
      </c>
      <c r="K16" s="8">
        <f t="shared" si="2"/>
        <v>0</v>
      </c>
      <c r="L16" s="8">
        <f t="shared" si="2"/>
        <v>0</v>
      </c>
      <c r="M16" s="8">
        <f t="shared" si="2"/>
        <v>0</v>
      </c>
      <c r="N16" s="8">
        <f t="shared" si="2"/>
        <v>0</v>
      </c>
      <c r="O16" s="8">
        <f t="shared" si="2"/>
        <v>0</v>
      </c>
      <c r="P16" s="8">
        <f t="shared" si="2"/>
        <v>0</v>
      </c>
    </row>
    <row r="17" spans="1:16" ht="22.5" customHeight="1" x14ac:dyDescent="0.25">
      <c r="A17" s="49"/>
      <c r="B17" s="52"/>
      <c r="C17" s="22"/>
      <c r="D17" s="11" t="s">
        <v>5</v>
      </c>
      <c r="E17" s="7">
        <f t="shared" ref="E17:P17" si="3">E12</f>
        <v>0</v>
      </c>
      <c r="F17" s="8">
        <f t="shared" si="3"/>
        <v>0</v>
      </c>
      <c r="G17" s="8">
        <f t="shared" si="3"/>
        <v>0</v>
      </c>
      <c r="H17" s="8">
        <f t="shared" si="3"/>
        <v>0</v>
      </c>
      <c r="I17" s="8">
        <f t="shared" si="3"/>
        <v>0</v>
      </c>
      <c r="J17" s="8">
        <f t="shared" si="3"/>
        <v>0</v>
      </c>
      <c r="K17" s="8">
        <f t="shared" si="3"/>
        <v>0</v>
      </c>
      <c r="L17" s="8">
        <f t="shared" si="3"/>
        <v>0</v>
      </c>
      <c r="M17" s="8">
        <f t="shared" si="3"/>
        <v>0</v>
      </c>
      <c r="N17" s="8">
        <f t="shared" si="3"/>
        <v>0</v>
      </c>
      <c r="O17" s="8">
        <f t="shared" si="3"/>
        <v>0</v>
      </c>
      <c r="P17" s="8">
        <f t="shared" si="3"/>
        <v>0</v>
      </c>
    </row>
    <row r="18" spans="1:16" ht="15.75" customHeight="1" x14ac:dyDescent="0.25">
      <c r="A18" s="49"/>
      <c r="B18" s="52"/>
      <c r="C18" s="22"/>
      <c r="D18" s="11" t="s">
        <v>16</v>
      </c>
      <c r="E18" s="7">
        <f t="shared" ref="E18:P18" si="4">E13</f>
        <v>4208804.7699999996</v>
      </c>
      <c r="F18" s="8">
        <f t="shared" si="4"/>
        <v>511760</v>
      </c>
      <c r="G18" s="8">
        <f t="shared" si="4"/>
        <v>3195944.77</v>
      </c>
      <c r="H18" s="8">
        <f t="shared" si="4"/>
        <v>188600</v>
      </c>
      <c r="I18" s="8">
        <f t="shared" si="4"/>
        <v>102500</v>
      </c>
      <c r="J18" s="8">
        <f t="shared" si="4"/>
        <v>70000</v>
      </c>
      <c r="K18" s="8">
        <f t="shared" si="4"/>
        <v>70000</v>
      </c>
      <c r="L18" s="8">
        <f t="shared" si="4"/>
        <v>70000</v>
      </c>
      <c r="M18" s="8">
        <f t="shared" si="4"/>
        <v>0</v>
      </c>
      <c r="N18" s="8">
        <f t="shared" si="4"/>
        <v>0</v>
      </c>
      <c r="O18" s="8">
        <f t="shared" si="4"/>
        <v>0</v>
      </c>
      <c r="P18" s="8">
        <f t="shared" si="4"/>
        <v>0</v>
      </c>
    </row>
    <row r="19" spans="1:16" ht="26.25" customHeight="1" x14ac:dyDescent="0.25">
      <c r="A19" s="49"/>
      <c r="B19" s="52"/>
      <c r="C19" s="23"/>
      <c r="D19" s="11" t="s">
        <v>6</v>
      </c>
      <c r="E19" s="7">
        <f t="shared" ref="E19:P19" si="5">E14</f>
        <v>0</v>
      </c>
      <c r="F19" s="8">
        <f t="shared" si="5"/>
        <v>0</v>
      </c>
      <c r="G19" s="8">
        <f t="shared" si="5"/>
        <v>0</v>
      </c>
      <c r="H19" s="8">
        <f t="shared" si="5"/>
        <v>0</v>
      </c>
      <c r="I19" s="8">
        <f t="shared" si="5"/>
        <v>0</v>
      </c>
      <c r="J19" s="8">
        <f t="shared" si="5"/>
        <v>0</v>
      </c>
      <c r="K19" s="8">
        <f t="shared" si="5"/>
        <v>0</v>
      </c>
      <c r="L19" s="8">
        <f t="shared" si="5"/>
        <v>0</v>
      </c>
      <c r="M19" s="8">
        <f t="shared" si="5"/>
        <v>0</v>
      </c>
      <c r="N19" s="8">
        <f t="shared" si="5"/>
        <v>0</v>
      </c>
      <c r="O19" s="8">
        <f t="shared" si="5"/>
        <v>0</v>
      </c>
      <c r="P19" s="8">
        <f t="shared" si="5"/>
        <v>0</v>
      </c>
    </row>
    <row r="20" spans="1:16" ht="18.75" customHeight="1" x14ac:dyDescent="0.25">
      <c r="A20" s="49"/>
      <c r="B20" s="49" t="s">
        <v>18</v>
      </c>
      <c r="C20" s="49"/>
      <c r="D20" s="6" t="s">
        <v>15</v>
      </c>
      <c r="E20" s="7">
        <f>SUM(F20:L20)</f>
        <v>501100</v>
      </c>
      <c r="F20" s="7">
        <f t="shared" ref="F20:P20" si="6">SUM(F21:F24)</f>
        <v>0</v>
      </c>
      <c r="G20" s="7">
        <f t="shared" si="6"/>
        <v>0</v>
      </c>
      <c r="H20" s="7">
        <f t="shared" si="6"/>
        <v>188600</v>
      </c>
      <c r="I20" s="7">
        <f t="shared" si="6"/>
        <v>102500</v>
      </c>
      <c r="J20" s="7">
        <f t="shared" si="6"/>
        <v>70000</v>
      </c>
      <c r="K20" s="7">
        <f t="shared" si="6"/>
        <v>70000</v>
      </c>
      <c r="L20" s="7">
        <f t="shared" si="6"/>
        <v>70000</v>
      </c>
      <c r="M20" s="7">
        <f t="shared" si="6"/>
        <v>0</v>
      </c>
      <c r="N20" s="7">
        <f t="shared" si="6"/>
        <v>0</v>
      </c>
      <c r="O20" s="7">
        <f t="shared" si="6"/>
        <v>0</v>
      </c>
      <c r="P20" s="7">
        <f t="shared" si="6"/>
        <v>0</v>
      </c>
    </row>
    <row r="21" spans="1:16" ht="25.5" customHeight="1" x14ac:dyDescent="0.25">
      <c r="A21" s="49"/>
      <c r="B21" s="49"/>
      <c r="C21" s="49"/>
      <c r="D21" s="11" t="s">
        <v>4</v>
      </c>
      <c r="E21" s="7">
        <f>SUM(F21:L21)</f>
        <v>0</v>
      </c>
      <c r="F21" s="8">
        <f t="shared" ref="F21:P21" si="7">F16</f>
        <v>0</v>
      </c>
      <c r="G21" s="8">
        <f t="shared" si="7"/>
        <v>0</v>
      </c>
      <c r="H21" s="8">
        <f t="shared" si="7"/>
        <v>0</v>
      </c>
      <c r="I21" s="8">
        <f t="shared" si="7"/>
        <v>0</v>
      </c>
      <c r="J21" s="8">
        <f t="shared" si="7"/>
        <v>0</v>
      </c>
      <c r="K21" s="8">
        <f t="shared" si="7"/>
        <v>0</v>
      </c>
      <c r="L21" s="8">
        <f t="shared" si="7"/>
        <v>0</v>
      </c>
      <c r="M21" s="8">
        <f t="shared" si="7"/>
        <v>0</v>
      </c>
      <c r="N21" s="8">
        <f t="shared" si="7"/>
        <v>0</v>
      </c>
      <c r="O21" s="8">
        <f t="shared" si="7"/>
        <v>0</v>
      </c>
      <c r="P21" s="8">
        <f t="shared" si="7"/>
        <v>0</v>
      </c>
    </row>
    <row r="22" spans="1:16" ht="25.5" customHeight="1" x14ac:dyDescent="0.25">
      <c r="A22" s="49"/>
      <c r="B22" s="49"/>
      <c r="C22" s="49"/>
      <c r="D22" s="11" t="s">
        <v>5</v>
      </c>
      <c r="E22" s="7">
        <f>SUM(F22:L22)</f>
        <v>0</v>
      </c>
      <c r="F22" s="8">
        <f t="shared" ref="F22:P22" si="8">F17</f>
        <v>0</v>
      </c>
      <c r="G22" s="8">
        <f t="shared" si="8"/>
        <v>0</v>
      </c>
      <c r="H22" s="8">
        <f t="shared" si="8"/>
        <v>0</v>
      </c>
      <c r="I22" s="8">
        <f t="shared" si="8"/>
        <v>0</v>
      </c>
      <c r="J22" s="8">
        <f t="shared" si="8"/>
        <v>0</v>
      </c>
      <c r="K22" s="8">
        <f t="shared" si="8"/>
        <v>0</v>
      </c>
      <c r="L22" s="8">
        <f t="shared" si="8"/>
        <v>0</v>
      </c>
      <c r="M22" s="8">
        <f t="shared" si="8"/>
        <v>0</v>
      </c>
      <c r="N22" s="8">
        <f t="shared" si="8"/>
        <v>0</v>
      </c>
      <c r="O22" s="8">
        <f t="shared" si="8"/>
        <v>0</v>
      </c>
      <c r="P22" s="8">
        <f t="shared" si="8"/>
        <v>0</v>
      </c>
    </row>
    <row r="23" spans="1:16" ht="25.5" customHeight="1" x14ac:dyDescent="0.25">
      <c r="A23" s="49"/>
      <c r="B23" s="49"/>
      <c r="C23" s="49"/>
      <c r="D23" s="11" t="s">
        <v>16</v>
      </c>
      <c r="E23" s="7">
        <f>SUM(F23:L23)</f>
        <v>501100</v>
      </c>
      <c r="F23" s="8">
        <v>0</v>
      </c>
      <c r="G23" s="8">
        <v>0</v>
      </c>
      <c r="H23" s="8">
        <f t="shared" ref="H23:P23" si="9">H18</f>
        <v>188600</v>
      </c>
      <c r="I23" s="8">
        <f t="shared" si="9"/>
        <v>102500</v>
      </c>
      <c r="J23" s="8">
        <f t="shared" si="9"/>
        <v>70000</v>
      </c>
      <c r="K23" s="8">
        <f t="shared" si="9"/>
        <v>70000</v>
      </c>
      <c r="L23" s="8">
        <f t="shared" si="9"/>
        <v>70000</v>
      </c>
      <c r="M23" s="8">
        <f t="shared" si="9"/>
        <v>0</v>
      </c>
      <c r="N23" s="8">
        <f t="shared" si="9"/>
        <v>0</v>
      </c>
      <c r="O23" s="8">
        <f t="shared" si="9"/>
        <v>0</v>
      </c>
      <c r="P23" s="8">
        <f t="shared" si="9"/>
        <v>0</v>
      </c>
    </row>
    <row r="24" spans="1:16" ht="24.75" customHeight="1" x14ac:dyDescent="0.25">
      <c r="A24" s="49"/>
      <c r="B24" s="49"/>
      <c r="C24" s="49"/>
      <c r="D24" s="11" t="s">
        <v>6</v>
      </c>
      <c r="E24" s="7">
        <f>SUM(F24:L24)</f>
        <v>0</v>
      </c>
      <c r="F24" s="8">
        <f>F19</f>
        <v>0</v>
      </c>
      <c r="G24" s="8">
        <f>G19</f>
        <v>0</v>
      </c>
      <c r="H24" s="8">
        <f t="shared" ref="H24:P24" si="10">H19</f>
        <v>0</v>
      </c>
      <c r="I24" s="8">
        <f t="shared" si="10"/>
        <v>0</v>
      </c>
      <c r="J24" s="8">
        <f t="shared" si="10"/>
        <v>0</v>
      </c>
      <c r="K24" s="8">
        <f t="shared" si="10"/>
        <v>0</v>
      </c>
      <c r="L24" s="8">
        <f t="shared" si="10"/>
        <v>0</v>
      </c>
      <c r="M24" s="8">
        <f t="shared" si="10"/>
        <v>0</v>
      </c>
      <c r="N24" s="8">
        <f t="shared" si="10"/>
        <v>0</v>
      </c>
      <c r="O24" s="8">
        <f t="shared" si="10"/>
        <v>0</v>
      </c>
      <c r="P24" s="8">
        <f t="shared" si="10"/>
        <v>0</v>
      </c>
    </row>
    <row r="25" spans="1:16" x14ac:dyDescent="0.25">
      <c r="A25" s="25" t="s">
        <v>19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5"/>
      <c r="N25" s="5"/>
      <c r="O25" s="5"/>
      <c r="P25" s="5"/>
    </row>
    <row r="26" spans="1:16" ht="23.25" customHeight="1" x14ac:dyDescent="0.25">
      <c r="A26" s="25" t="s">
        <v>20</v>
      </c>
      <c r="B26" s="41" t="s">
        <v>21</v>
      </c>
      <c r="C26" s="37" t="s">
        <v>22</v>
      </c>
      <c r="D26" s="6" t="s">
        <v>15</v>
      </c>
      <c r="E26" s="7">
        <f t="shared" ref="E26:E35" si="11">SUM(F26:L26)</f>
        <v>365160</v>
      </c>
      <c r="F26" s="7">
        <f t="shared" ref="F26:P26" si="12">SUM(F27:F30)</f>
        <v>85160</v>
      </c>
      <c r="G26" s="7">
        <f t="shared" si="12"/>
        <v>0</v>
      </c>
      <c r="H26" s="7">
        <f t="shared" si="12"/>
        <v>0</v>
      </c>
      <c r="I26" s="7">
        <f t="shared" si="12"/>
        <v>0</v>
      </c>
      <c r="J26" s="7">
        <f t="shared" si="12"/>
        <v>140000</v>
      </c>
      <c r="K26" s="7">
        <f t="shared" si="12"/>
        <v>70000</v>
      </c>
      <c r="L26" s="7">
        <f t="shared" si="12"/>
        <v>70000</v>
      </c>
      <c r="M26" s="7">
        <f t="shared" si="12"/>
        <v>0</v>
      </c>
      <c r="N26" s="7">
        <f t="shared" si="12"/>
        <v>0</v>
      </c>
      <c r="O26" s="7">
        <f t="shared" si="12"/>
        <v>0</v>
      </c>
      <c r="P26" s="7">
        <f t="shared" si="12"/>
        <v>0</v>
      </c>
    </row>
    <row r="27" spans="1:16" ht="24" customHeight="1" x14ac:dyDescent="0.25">
      <c r="A27" s="25"/>
      <c r="B27" s="42"/>
      <c r="C27" s="37"/>
      <c r="D27" s="17" t="s">
        <v>4</v>
      </c>
      <c r="E27" s="7">
        <f t="shared" si="11"/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</row>
    <row r="28" spans="1:16" ht="24.75" customHeight="1" x14ac:dyDescent="0.25">
      <c r="A28" s="25"/>
      <c r="B28" s="42"/>
      <c r="C28" s="37"/>
      <c r="D28" s="17" t="s">
        <v>5</v>
      </c>
      <c r="E28" s="7">
        <f t="shared" si="11"/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</row>
    <row r="29" spans="1:16" ht="21.75" customHeight="1" x14ac:dyDescent="0.25">
      <c r="A29" s="25"/>
      <c r="B29" s="42"/>
      <c r="C29" s="37"/>
      <c r="D29" s="17" t="s">
        <v>16</v>
      </c>
      <c r="E29" s="18">
        <f t="shared" si="11"/>
        <v>365160</v>
      </c>
      <c r="F29" s="9">
        <f>186800-101640</f>
        <v>85160</v>
      </c>
      <c r="G29" s="9">
        <v>0</v>
      </c>
      <c r="H29" s="9">
        <v>0</v>
      </c>
      <c r="I29" s="9">
        <v>0</v>
      </c>
      <c r="J29" s="9">
        <v>140000</v>
      </c>
      <c r="K29" s="9">
        <v>70000</v>
      </c>
      <c r="L29" s="9">
        <v>70000</v>
      </c>
      <c r="M29" s="9">
        <v>0</v>
      </c>
      <c r="N29" s="9">
        <v>0</v>
      </c>
      <c r="O29" s="9">
        <v>0</v>
      </c>
      <c r="P29" s="9">
        <v>0</v>
      </c>
    </row>
    <row r="30" spans="1:16" ht="23.25" customHeight="1" x14ac:dyDescent="0.25">
      <c r="A30" s="25"/>
      <c r="B30" s="43"/>
      <c r="C30" s="37"/>
      <c r="D30" s="17" t="s">
        <v>6</v>
      </c>
      <c r="E30" s="7">
        <f t="shared" si="11"/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</row>
    <row r="31" spans="1:16" ht="15" customHeight="1" x14ac:dyDescent="0.25">
      <c r="A31" s="25" t="s">
        <v>23</v>
      </c>
      <c r="B31" s="41" t="s">
        <v>24</v>
      </c>
      <c r="C31" s="37" t="s">
        <v>25</v>
      </c>
      <c r="D31" s="6" t="s">
        <v>15</v>
      </c>
      <c r="E31" s="7">
        <f t="shared" si="11"/>
        <v>180000</v>
      </c>
      <c r="F31" s="7">
        <f t="shared" ref="F31:P31" si="13">SUM(F32:F35)</f>
        <v>0</v>
      </c>
      <c r="G31" s="7">
        <f t="shared" si="13"/>
        <v>0</v>
      </c>
      <c r="H31" s="7">
        <f t="shared" si="13"/>
        <v>0</v>
      </c>
      <c r="I31" s="7">
        <f t="shared" si="13"/>
        <v>0</v>
      </c>
      <c r="J31" s="7">
        <f t="shared" si="13"/>
        <v>60000</v>
      </c>
      <c r="K31" s="7">
        <f t="shared" si="13"/>
        <v>60000</v>
      </c>
      <c r="L31" s="7">
        <f t="shared" si="13"/>
        <v>60000</v>
      </c>
      <c r="M31" s="7">
        <f t="shared" si="13"/>
        <v>0</v>
      </c>
      <c r="N31" s="7">
        <f t="shared" si="13"/>
        <v>0</v>
      </c>
      <c r="O31" s="7">
        <f t="shared" si="13"/>
        <v>0</v>
      </c>
      <c r="P31" s="7">
        <f t="shared" si="13"/>
        <v>0</v>
      </c>
    </row>
    <row r="32" spans="1:16" ht="24" x14ac:dyDescent="0.25">
      <c r="A32" s="25"/>
      <c r="B32" s="42"/>
      <c r="C32" s="37"/>
      <c r="D32" s="17" t="s">
        <v>4</v>
      </c>
      <c r="E32" s="7">
        <f t="shared" si="11"/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</row>
    <row r="33" spans="1:16" ht="24" x14ac:dyDescent="0.25">
      <c r="A33" s="25"/>
      <c r="B33" s="42"/>
      <c r="C33" s="37"/>
      <c r="D33" s="17" t="s">
        <v>5</v>
      </c>
      <c r="E33" s="7">
        <f t="shared" si="11"/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</row>
    <row r="34" spans="1:16" ht="15.75" customHeight="1" x14ac:dyDescent="0.25">
      <c r="A34" s="25"/>
      <c r="B34" s="42"/>
      <c r="C34" s="37"/>
      <c r="D34" s="17" t="s">
        <v>16</v>
      </c>
      <c r="E34" s="18">
        <f t="shared" si="11"/>
        <v>180000</v>
      </c>
      <c r="F34" s="8">
        <v>0</v>
      </c>
      <c r="G34" s="8">
        <v>0</v>
      </c>
      <c r="H34" s="8">
        <v>0</v>
      </c>
      <c r="I34" s="8">
        <v>0</v>
      </c>
      <c r="J34" s="8">
        <v>60000</v>
      </c>
      <c r="K34" s="8">
        <v>60000</v>
      </c>
      <c r="L34" s="8">
        <v>60000</v>
      </c>
      <c r="M34" s="8">
        <v>0</v>
      </c>
      <c r="N34" s="8">
        <v>0</v>
      </c>
      <c r="O34" s="8">
        <v>0</v>
      </c>
      <c r="P34" s="8">
        <v>0</v>
      </c>
    </row>
    <row r="35" spans="1:16" ht="33.75" customHeight="1" x14ac:dyDescent="0.25">
      <c r="A35" s="25"/>
      <c r="B35" s="43"/>
      <c r="C35" s="37"/>
      <c r="D35" s="17" t="s">
        <v>6</v>
      </c>
      <c r="E35" s="7">
        <f t="shared" si="11"/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</row>
    <row r="36" spans="1:16" ht="25.5" customHeight="1" x14ac:dyDescent="0.25">
      <c r="A36" s="25" t="s">
        <v>26</v>
      </c>
      <c r="B36" s="37" t="s">
        <v>27</v>
      </c>
      <c r="C36" s="37" t="s">
        <v>28</v>
      </c>
      <c r="D36" s="6" t="s">
        <v>15</v>
      </c>
      <c r="E36" s="26" t="s">
        <v>29</v>
      </c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8"/>
    </row>
    <row r="37" spans="1:16" ht="23.25" customHeight="1" x14ac:dyDescent="0.25">
      <c r="A37" s="25"/>
      <c r="B37" s="37"/>
      <c r="C37" s="37"/>
      <c r="D37" s="17" t="s">
        <v>4</v>
      </c>
      <c r="E37" s="29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1"/>
    </row>
    <row r="38" spans="1:16" ht="24" customHeight="1" x14ac:dyDescent="0.25">
      <c r="A38" s="25"/>
      <c r="B38" s="37"/>
      <c r="C38" s="37"/>
      <c r="D38" s="17" t="s">
        <v>5</v>
      </c>
      <c r="E38" s="29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1"/>
    </row>
    <row r="39" spans="1:16" ht="18.75" customHeight="1" x14ac:dyDescent="0.25">
      <c r="A39" s="25"/>
      <c r="B39" s="37"/>
      <c r="C39" s="37"/>
      <c r="D39" s="17" t="s">
        <v>16</v>
      </c>
      <c r="E39" s="29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1"/>
    </row>
    <row r="40" spans="1:16" ht="178.5" customHeight="1" x14ac:dyDescent="0.25">
      <c r="A40" s="25"/>
      <c r="B40" s="37"/>
      <c r="C40" s="37"/>
      <c r="D40" s="17" t="s">
        <v>6</v>
      </c>
      <c r="E40" s="32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4"/>
    </row>
    <row r="41" spans="1:16" ht="15" customHeight="1" x14ac:dyDescent="0.25">
      <c r="A41" s="25" t="s">
        <v>30</v>
      </c>
      <c r="B41" s="36" t="s">
        <v>61</v>
      </c>
      <c r="C41" s="37" t="s">
        <v>31</v>
      </c>
      <c r="D41" s="6" t="s">
        <v>15</v>
      </c>
      <c r="E41" s="26" t="s">
        <v>29</v>
      </c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8"/>
    </row>
    <row r="42" spans="1:16" ht="18" customHeight="1" x14ac:dyDescent="0.25">
      <c r="A42" s="25"/>
      <c r="B42" s="37"/>
      <c r="C42" s="37"/>
      <c r="D42" s="17" t="s">
        <v>4</v>
      </c>
      <c r="E42" s="29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1"/>
    </row>
    <row r="43" spans="1:16" ht="21.75" customHeight="1" x14ac:dyDescent="0.25">
      <c r="A43" s="25"/>
      <c r="B43" s="37"/>
      <c r="C43" s="37"/>
      <c r="D43" s="17" t="s">
        <v>5</v>
      </c>
      <c r="E43" s="29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1"/>
    </row>
    <row r="44" spans="1:16" ht="17.25" customHeight="1" x14ac:dyDescent="0.25">
      <c r="A44" s="25"/>
      <c r="B44" s="37"/>
      <c r="C44" s="37"/>
      <c r="D44" s="17" t="s">
        <v>16</v>
      </c>
      <c r="E44" s="29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1"/>
    </row>
    <row r="45" spans="1:16" ht="168.75" customHeight="1" x14ac:dyDescent="0.25">
      <c r="A45" s="25"/>
      <c r="B45" s="37"/>
      <c r="C45" s="37"/>
      <c r="D45" s="17" t="s">
        <v>6</v>
      </c>
      <c r="E45" s="32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4"/>
    </row>
    <row r="46" spans="1:16" ht="28.5" customHeight="1" x14ac:dyDescent="0.25">
      <c r="A46" s="25" t="s">
        <v>32</v>
      </c>
      <c r="B46" s="37" t="s">
        <v>33</v>
      </c>
      <c r="C46" s="37" t="s">
        <v>34</v>
      </c>
      <c r="D46" s="6" t="s">
        <v>15</v>
      </c>
      <c r="E46" s="7">
        <f t="shared" ref="E46:E55" si="14">SUM(F46:L46)</f>
        <v>50000</v>
      </c>
      <c r="F46" s="7">
        <f t="shared" ref="F46:P46" si="15">SUM(F47:F50)</f>
        <v>0</v>
      </c>
      <c r="G46" s="7">
        <f t="shared" si="15"/>
        <v>0</v>
      </c>
      <c r="H46" s="7">
        <f t="shared" si="15"/>
        <v>0</v>
      </c>
      <c r="I46" s="7">
        <f t="shared" si="15"/>
        <v>0</v>
      </c>
      <c r="J46" s="7">
        <f t="shared" si="15"/>
        <v>50000</v>
      </c>
      <c r="K46" s="7">
        <f t="shared" si="15"/>
        <v>0</v>
      </c>
      <c r="L46" s="7">
        <f t="shared" si="15"/>
        <v>0</v>
      </c>
      <c r="M46" s="7">
        <f t="shared" si="15"/>
        <v>0</v>
      </c>
      <c r="N46" s="7">
        <f t="shared" si="15"/>
        <v>0</v>
      </c>
      <c r="O46" s="7">
        <f t="shared" si="15"/>
        <v>0</v>
      </c>
      <c r="P46" s="7">
        <f t="shared" si="15"/>
        <v>0</v>
      </c>
    </row>
    <row r="47" spans="1:16" ht="23.25" customHeight="1" x14ac:dyDescent="0.25">
      <c r="A47" s="25"/>
      <c r="B47" s="37"/>
      <c r="C47" s="37"/>
      <c r="D47" s="17" t="s">
        <v>4</v>
      </c>
      <c r="E47" s="7">
        <f t="shared" si="14"/>
        <v>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v>0</v>
      </c>
    </row>
    <row r="48" spans="1:16" ht="23.25" customHeight="1" x14ac:dyDescent="0.25">
      <c r="A48" s="25"/>
      <c r="B48" s="37"/>
      <c r="C48" s="37"/>
      <c r="D48" s="17" t="s">
        <v>5</v>
      </c>
      <c r="E48" s="7">
        <f t="shared" si="14"/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</row>
    <row r="49" spans="1:16" ht="37.5" customHeight="1" x14ac:dyDescent="0.25">
      <c r="A49" s="25"/>
      <c r="B49" s="37"/>
      <c r="C49" s="37"/>
      <c r="D49" s="17" t="s">
        <v>16</v>
      </c>
      <c r="E49" s="18">
        <f t="shared" si="14"/>
        <v>50000</v>
      </c>
      <c r="F49" s="8">
        <v>0</v>
      </c>
      <c r="G49" s="8">
        <v>0</v>
      </c>
      <c r="H49" s="8">
        <v>0</v>
      </c>
      <c r="I49" s="8">
        <v>0</v>
      </c>
      <c r="J49" s="8">
        <v>50000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</row>
    <row r="50" spans="1:16" ht="48" customHeight="1" x14ac:dyDescent="0.25">
      <c r="A50" s="25"/>
      <c r="B50" s="37"/>
      <c r="C50" s="37"/>
      <c r="D50" s="17" t="s">
        <v>6</v>
      </c>
      <c r="E50" s="7">
        <f t="shared" si="14"/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</row>
    <row r="51" spans="1:16" ht="26.25" customHeight="1" x14ac:dyDescent="0.25">
      <c r="A51" s="25" t="s">
        <v>35</v>
      </c>
      <c r="B51" s="37" t="s">
        <v>36</v>
      </c>
      <c r="C51" s="37" t="s">
        <v>37</v>
      </c>
      <c r="D51" s="6" t="s">
        <v>15</v>
      </c>
      <c r="E51" s="26" t="s">
        <v>29</v>
      </c>
      <c r="F51" s="27">
        <f t="shared" ref="F51" si="16">SUM(F52:F55)</f>
        <v>0</v>
      </c>
      <c r="G51" s="27"/>
      <c r="H51" s="27"/>
      <c r="I51" s="27"/>
      <c r="J51" s="27"/>
      <c r="K51" s="27"/>
      <c r="L51" s="27"/>
      <c r="M51" s="27"/>
      <c r="N51" s="27"/>
      <c r="O51" s="27"/>
      <c r="P51" s="28"/>
    </row>
    <row r="52" spans="1:16" ht="24.75" customHeight="1" x14ac:dyDescent="0.25">
      <c r="A52" s="25"/>
      <c r="B52" s="37"/>
      <c r="C52" s="37"/>
      <c r="D52" s="17" t="s">
        <v>4</v>
      </c>
      <c r="E52" s="29">
        <f t="shared" si="14"/>
        <v>0</v>
      </c>
      <c r="F52" s="30">
        <v>0</v>
      </c>
      <c r="G52" s="30"/>
      <c r="H52" s="30"/>
      <c r="I52" s="30"/>
      <c r="J52" s="30"/>
      <c r="K52" s="30"/>
      <c r="L52" s="30"/>
      <c r="M52" s="30"/>
      <c r="N52" s="30"/>
      <c r="O52" s="30"/>
      <c r="P52" s="31"/>
    </row>
    <row r="53" spans="1:16" ht="29.25" customHeight="1" x14ac:dyDescent="0.25">
      <c r="A53" s="25"/>
      <c r="B53" s="37"/>
      <c r="C53" s="37"/>
      <c r="D53" s="17" t="s">
        <v>5</v>
      </c>
      <c r="E53" s="29">
        <f t="shared" si="14"/>
        <v>0</v>
      </c>
      <c r="F53" s="30">
        <v>0</v>
      </c>
      <c r="G53" s="30"/>
      <c r="H53" s="30"/>
      <c r="I53" s="30"/>
      <c r="J53" s="30"/>
      <c r="K53" s="30"/>
      <c r="L53" s="30"/>
      <c r="M53" s="30"/>
      <c r="N53" s="30"/>
      <c r="O53" s="30"/>
      <c r="P53" s="31"/>
    </row>
    <row r="54" spans="1:16" ht="21" customHeight="1" x14ac:dyDescent="0.25">
      <c r="A54" s="25"/>
      <c r="B54" s="37"/>
      <c r="C54" s="37"/>
      <c r="D54" s="17" t="s">
        <v>16</v>
      </c>
      <c r="E54" s="29">
        <f t="shared" si="14"/>
        <v>0</v>
      </c>
      <c r="F54" s="30">
        <v>0</v>
      </c>
      <c r="G54" s="30"/>
      <c r="H54" s="30"/>
      <c r="I54" s="30"/>
      <c r="J54" s="30"/>
      <c r="K54" s="30"/>
      <c r="L54" s="30"/>
      <c r="M54" s="30"/>
      <c r="N54" s="30"/>
      <c r="O54" s="30"/>
      <c r="P54" s="31"/>
    </row>
    <row r="55" spans="1:16" ht="30.75" customHeight="1" x14ac:dyDescent="0.25">
      <c r="A55" s="25"/>
      <c r="B55" s="37"/>
      <c r="C55" s="37"/>
      <c r="D55" s="17" t="s">
        <v>6</v>
      </c>
      <c r="E55" s="32">
        <f t="shared" si="14"/>
        <v>0</v>
      </c>
      <c r="F55" s="33">
        <v>0</v>
      </c>
      <c r="G55" s="33"/>
      <c r="H55" s="33"/>
      <c r="I55" s="33"/>
      <c r="J55" s="33"/>
      <c r="K55" s="33"/>
      <c r="L55" s="33"/>
      <c r="M55" s="33"/>
      <c r="N55" s="33"/>
      <c r="O55" s="33"/>
      <c r="P55" s="34"/>
    </row>
    <row r="56" spans="1:16" ht="23.25" customHeight="1" x14ac:dyDescent="0.25">
      <c r="A56" s="25" t="s">
        <v>38</v>
      </c>
      <c r="B56" s="37" t="s">
        <v>39</v>
      </c>
      <c r="C56" s="37" t="s">
        <v>40</v>
      </c>
      <c r="D56" s="6" t="s">
        <v>15</v>
      </c>
      <c r="E56" s="26" t="s">
        <v>29</v>
      </c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8"/>
    </row>
    <row r="57" spans="1:16" ht="22.5" customHeight="1" x14ac:dyDescent="0.25">
      <c r="A57" s="25"/>
      <c r="B57" s="37"/>
      <c r="C57" s="37"/>
      <c r="D57" s="17" t="s">
        <v>4</v>
      </c>
      <c r="E57" s="29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1"/>
    </row>
    <row r="58" spans="1:16" ht="36.75" customHeight="1" x14ac:dyDescent="0.25">
      <c r="A58" s="25"/>
      <c r="B58" s="37"/>
      <c r="C58" s="37"/>
      <c r="D58" s="17" t="s">
        <v>5</v>
      </c>
      <c r="E58" s="29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1"/>
    </row>
    <row r="59" spans="1:16" ht="27.75" customHeight="1" x14ac:dyDescent="0.25">
      <c r="A59" s="25"/>
      <c r="B59" s="37"/>
      <c r="C59" s="37"/>
      <c r="D59" s="17" t="s">
        <v>16</v>
      </c>
      <c r="E59" s="29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1"/>
    </row>
    <row r="60" spans="1:16" ht="78" customHeight="1" x14ac:dyDescent="0.25">
      <c r="A60" s="25"/>
      <c r="B60" s="37"/>
      <c r="C60" s="37"/>
      <c r="D60" s="17" t="s">
        <v>6</v>
      </c>
      <c r="E60" s="32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4"/>
    </row>
    <row r="61" spans="1:16" ht="21.75" customHeight="1" x14ac:dyDescent="0.25">
      <c r="A61" s="25" t="s">
        <v>41</v>
      </c>
      <c r="B61" s="37" t="s">
        <v>42</v>
      </c>
      <c r="C61" s="37" t="s">
        <v>25</v>
      </c>
      <c r="D61" s="6" t="s">
        <v>15</v>
      </c>
      <c r="E61" s="7">
        <f t="shared" ref="E61:E89" si="17">SUM(F61:L61)</f>
        <v>50000</v>
      </c>
      <c r="F61" s="7">
        <f t="shared" ref="F61:P61" si="18">SUM(F62:F65)</f>
        <v>0</v>
      </c>
      <c r="G61" s="7">
        <f t="shared" si="18"/>
        <v>0</v>
      </c>
      <c r="H61" s="7">
        <f t="shared" si="18"/>
        <v>0</v>
      </c>
      <c r="I61" s="7">
        <f t="shared" si="18"/>
        <v>0</v>
      </c>
      <c r="J61" s="7">
        <f t="shared" si="18"/>
        <v>50000</v>
      </c>
      <c r="K61" s="7">
        <f t="shared" si="18"/>
        <v>0</v>
      </c>
      <c r="L61" s="7">
        <f t="shared" si="18"/>
        <v>0</v>
      </c>
      <c r="M61" s="7">
        <f t="shared" si="18"/>
        <v>0</v>
      </c>
      <c r="N61" s="7">
        <f t="shared" si="18"/>
        <v>0</v>
      </c>
      <c r="O61" s="7">
        <f t="shared" si="18"/>
        <v>0</v>
      </c>
      <c r="P61" s="7">
        <f t="shared" si="18"/>
        <v>0</v>
      </c>
    </row>
    <row r="62" spans="1:16" ht="30" customHeight="1" x14ac:dyDescent="0.25">
      <c r="A62" s="25"/>
      <c r="B62" s="37"/>
      <c r="C62" s="37"/>
      <c r="D62" s="17" t="s">
        <v>4</v>
      </c>
      <c r="E62" s="7">
        <f t="shared" si="17"/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0</v>
      </c>
    </row>
    <row r="63" spans="1:16" ht="34.5" customHeight="1" x14ac:dyDescent="0.25">
      <c r="A63" s="25"/>
      <c r="B63" s="37"/>
      <c r="C63" s="37"/>
      <c r="D63" s="17" t="s">
        <v>5</v>
      </c>
      <c r="E63" s="7">
        <f t="shared" si="17"/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  <c r="P63" s="8">
        <v>0</v>
      </c>
    </row>
    <row r="64" spans="1:16" ht="26.25" customHeight="1" x14ac:dyDescent="0.25">
      <c r="A64" s="25"/>
      <c r="B64" s="37"/>
      <c r="C64" s="37"/>
      <c r="D64" s="17" t="s">
        <v>16</v>
      </c>
      <c r="E64" s="18">
        <f t="shared" si="17"/>
        <v>50000</v>
      </c>
      <c r="F64" s="8">
        <v>0</v>
      </c>
      <c r="G64" s="8">
        <v>0</v>
      </c>
      <c r="H64" s="8">
        <v>0</v>
      </c>
      <c r="I64" s="8">
        <v>0</v>
      </c>
      <c r="J64" s="8">
        <v>50000</v>
      </c>
      <c r="K64" s="8">
        <v>0</v>
      </c>
      <c r="L64" s="8">
        <v>0</v>
      </c>
      <c r="M64" s="8">
        <v>0</v>
      </c>
      <c r="N64" s="8">
        <v>0</v>
      </c>
      <c r="O64" s="8">
        <v>0</v>
      </c>
      <c r="P64" s="8">
        <v>0</v>
      </c>
    </row>
    <row r="65" spans="1:16" ht="59.25" customHeight="1" x14ac:dyDescent="0.25">
      <c r="A65" s="25"/>
      <c r="B65" s="37"/>
      <c r="C65" s="37"/>
      <c r="D65" s="17" t="s">
        <v>6</v>
      </c>
      <c r="E65" s="7">
        <f t="shared" si="17"/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0</v>
      </c>
      <c r="O65" s="8">
        <v>0</v>
      </c>
      <c r="P65" s="8">
        <v>0</v>
      </c>
    </row>
    <row r="66" spans="1:16" ht="23.25" customHeight="1" x14ac:dyDescent="0.25">
      <c r="A66" s="25" t="s">
        <v>43</v>
      </c>
      <c r="B66" s="37" t="s">
        <v>44</v>
      </c>
      <c r="C66" s="37" t="s">
        <v>45</v>
      </c>
      <c r="D66" s="6" t="s">
        <v>15</v>
      </c>
      <c r="E66" s="7">
        <f t="shared" si="17"/>
        <v>50000</v>
      </c>
      <c r="F66" s="7">
        <f t="shared" ref="F66:P66" si="19">SUM(F67:F70)</f>
        <v>0</v>
      </c>
      <c r="G66" s="7">
        <f t="shared" si="19"/>
        <v>0</v>
      </c>
      <c r="H66" s="7">
        <f t="shared" si="19"/>
        <v>0</v>
      </c>
      <c r="I66" s="7">
        <f t="shared" si="19"/>
        <v>0</v>
      </c>
      <c r="J66" s="7">
        <f t="shared" si="19"/>
        <v>50000</v>
      </c>
      <c r="K66" s="7">
        <f t="shared" si="19"/>
        <v>0</v>
      </c>
      <c r="L66" s="7">
        <f t="shared" si="19"/>
        <v>0</v>
      </c>
      <c r="M66" s="7">
        <f t="shared" si="19"/>
        <v>0</v>
      </c>
      <c r="N66" s="7">
        <f t="shared" si="19"/>
        <v>0</v>
      </c>
      <c r="O66" s="7">
        <f t="shared" si="19"/>
        <v>0</v>
      </c>
      <c r="P66" s="7">
        <f t="shared" si="19"/>
        <v>0</v>
      </c>
    </row>
    <row r="67" spans="1:16" ht="22.5" customHeight="1" x14ac:dyDescent="0.25">
      <c r="A67" s="25"/>
      <c r="B67" s="37"/>
      <c r="C67" s="37"/>
      <c r="D67" s="17" t="s">
        <v>4</v>
      </c>
      <c r="E67" s="7">
        <f t="shared" si="17"/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8">
        <v>0</v>
      </c>
      <c r="O67" s="8">
        <v>0</v>
      </c>
      <c r="P67" s="8">
        <v>0</v>
      </c>
    </row>
    <row r="68" spans="1:16" ht="36.75" customHeight="1" x14ac:dyDescent="0.25">
      <c r="A68" s="25"/>
      <c r="B68" s="37"/>
      <c r="C68" s="37"/>
      <c r="D68" s="17" t="s">
        <v>5</v>
      </c>
      <c r="E68" s="7">
        <f t="shared" si="17"/>
        <v>0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v>0</v>
      </c>
    </row>
    <row r="69" spans="1:16" ht="21" customHeight="1" x14ac:dyDescent="0.25">
      <c r="A69" s="25"/>
      <c r="B69" s="37"/>
      <c r="C69" s="37"/>
      <c r="D69" s="17" t="s">
        <v>16</v>
      </c>
      <c r="E69" s="18">
        <f t="shared" si="17"/>
        <v>50000</v>
      </c>
      <c r="F69" s="8">
        <v>0</v>
      </c>
      <c r="G69" s="8">
        <v>0</v>
      </c>
      <c r="H69" s="8">
        <v>0</v>
      </c>
      <c r="I69" s="8">
        <v>0</v>
      </c>
      <c r="J69" s="8">
        <v>50000</v>
      </c>
      <c r="K69" s="8">
        <v>0</v>
      </c>
      <c r="L69" s="8">
        <v>0</v>
      </c>
      <c r="M69" s="8">
        <v>0</v>
      </c>
      <c r="N69" s="8">
        <v>0</v>
      </c>
      <c r="O69" s="8">
        <v>0</v>
      </c>
      <c r="P69" s="8">
        <v>0</v>
      </c>
    </row>
    <row r="70" spans="1:16" ht="37.5" customHeight="1" x14ac:dyDescent="0.25">
      <c r="A70" s="25"/>
      <c r="B70" s="37"/>
      <c r="C70" s="37"/>
      <c r="D70" s="17" t="s">
        <v>6</v>
      </c>
      <c r="E70" s="7">
        <f t="shared" si="17"/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0</v>
      </c>
      <c r="P70" s="8">
        <v>0</v>
      </c>
    </row>
    <row r="71" spans="1:16" ht="27.75" customHeight="1" x14ac:dyDescent="0.25">
      <c r="A71" s="25" t="s">
        <v>46</v>
      </c>
      <c r="B71" s="37" t="s">
        <v>47</v>
      </c>
      <c r="C71" s="37" t="s">
        <v>48</v>
      </c>
      <c r="D71" s="6" t="s">
        <v>15</v>
      </c>
      <c r="E71" s="7">
        <f t="shared" si="17"/>
        <v>50000</v>
      </c>
      <c r="F71" s="7">
        <f t="shared" ref="F71:P71" si="20">SUM(F72:F75)</f>
        <v>0</v>
      </c>
      <c r="G71" s="7">
        <f t="shared" si="20"/>
        <v>0</v>
      </c>
      <c r="H71" s="7">
        <f t="shared" si="20"/>
        <v>0</v>
      </c>
      <c r="I71" s="7">
        <f t="shared" si="20"/>
        <v>0</v>
      </c>
      <c r="J71" s="7">
        <f t="shared" si="20"/>
        <v>50000</v>
      </c>
      <c r="K71" s="7">
        <f t="shared" si="20"/>
        <v>0</v>
      </c>
      <c r="L71" s="7">
        <f t="shared" si="20"/>
        <v>0</v>
      </c>
      <c r="M71" s="7">
        <f t="shared" si="20"/>
        <v>0</v>
      </c>
      <c r="N71" s="7">
        <f t="shared" si="20"/>
        <v>0</v>
      </c>
      <c r="O71" s="7">
        <f t="shared" si="20"/>
        <v>0</v>
      </c>
      <c r="P71" s="7">
        <f t="shared" si="20"/>
        <v>0</v>
      </c>
    </row>
    <row r="72" spans="1:16" ht="104.25" customHeight="1" x14ac:dyDescent="0.25">
      <c r="A72" s="25"/>
      <c r="B72" s="37"/>
      <c r="C72" s="37"/>
      <c r="D72" s="17" t="s">
        <v>4</v>
      </c>
      <c r="E72" s="7">
        <f t="shared" si="17"/>
        <v>0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8">
        <v>0</v>
      </c>
      <c r="O72" s="8">
        <v>0</v>
      </c>
      <c r="P72" s="8">
        <v>0</v>
      </c>
    </row>
    <row r="73" spans="1:16" ht="69" customHeight="1" x14ac:dyDescent="0.25">
      <c r="A73" s="25"/>
      <c r="B73" s="37"/>
      <c r="C73" s="37"/>
      <c r="D73" s="17" t="s">
        <v>5</v>
      </c>
      <c r="E73" s="7">
        <f t="shared" si="17"/>
        <v>0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0</v>
      </c>
      <c r="O73" s="8">
        <v>0</v>
      </c>
      <c r="P73" s="8">
        <v>0</v>
      </c>
    </row>
    <row r="74" spans="1:16" ht="36.75" customHeight="1" x14ac:dyDescent="0.25">
      <c r="A74" s="25"/>
      <c r="B74" s="37"/>
      <c r="C74" s="37"/>
      <c r="D74" s="17" t="s">
        <v>16</v>
      </c>
      <c r="E74" s="18">
        <f t="shared" si="17"/>
        <v>50000</v>
      </c>
      <c r="F74" s="8">
        <v>0</v>
      </c>
      <c r="G74" s="8">
        <v>0</v>
      </c>
      <c r="H74" s="8">
        <v>0</v>
      </c>
      <c r="I74" s="8">
        <v>0</v>
      </c>
      <c r="J74" s="8">
        <v>50000</v>
      </c>
      <c r="K74" s="8">
        <v>0</v>
      </c>
      <c r="L74" s="8">
        <v>0</v>
      </c>
      <c r="M74" s="8">
        <v>0</v>
      </c>
      <c r="N74" s="8">
        <v>0</v>
      </c>
      <c r="O74" s="8">
        <v>0</v>
      </c>
      <c r="P74" s="8">
        <v>0</v>
      </c>
    </row>
    <row r="75" spans="1:16" ht="28.5" customHeight="1" x14ac:dyDescent="0.25">
      <c r="A75" s="25"/>
      <c r="B75" s="37"/>
      <c r="C75" s="37"/>
      <c r="D75" s="17" t="s">
        <v>6</v>
      </c>
      <c r="E75" s="7">
        <f t="shared" si="17"/>
        <v>0</v>
      </c>
      <c r="F75" s="8">
        <v>0</v>
      </c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  <c r="N75" s="8">
        <v>0</v>
      </c>
      <c r="O75" s="8">
        <v>0</v>
      </c>
      <c r="P75" s="8">
        <v>0</v>
      </c>
    </row>
    <row r="76" spans="1:16" ht="19.5" customHeight="1" x14ac:dyDescent="0.25">
      <c r="A76" s="25" t="s">
        <v>49</v>
      </c>
      <c r="B76" s="37" t="s">
        <v>50</v>
      </c>
      <c r="C76" s="37" t="s">
        <v>51</v>
      </c>
      <c r="D76" s="6" t="s">
        <v>15</v>
      </c>
      <c r="E76" s="7">
        <f t="shared" si="17"/>
        <v>50000</v>
      </c>
      <c r="F76" s="7">
        <f t="shared" ref="F76:P76" si="21">SUM(F77:F80)</f>
        <v>0</v>
      </c>
      <c r="G76" s="7">
        <f t="shared" si="21"/>
        <v>0</v>
      </c>
      <c r="H76" s="7">
        <f t="shared" si="21"/>
        <v>0</v>
      </c>
      <c r="I76" s="7">
        <f t="shared" si="21"/>
        <v>0</v>
      </c>
      <c r="J76" s="7">
        <f t="shared" si="21"/>
        <v>50000</v>
      </c>
      <c r="K76" s="7">
        <f t="shared" si="21"/>
        <v>0</v>
      </c>
      <c r="L76" s="7">
        <f t="shared" si="21"/>
        <v>0</v>
      </c>
      <c r="M76" s="7">
        <f t="shared" si="21"/>
        <v>0</v>
      </c>
      <c r="N76" s="7">
        <f t="shared" si="21"/>
        <v>0</v>
      </c>
      <c r="O76" s="7">
        <f t="shared" si="21"/>
        <v>0</v>
      </c>
      <c r="P76" s="7">
        <f t="shared" si="21"/>
        <v>0</v>
      </c>
    </row>
    <row r="77" spans="1:16" ht="33" customHeight="1" x14ac:dyDescent="0.25">
      <c r="A77" s="25"/>
      <c r="B77" s="37"/>
      <c r="C77" s="37"/>
      <c r="D77" s="17" t="s">
        <v>4</v>
      </c>
      <c r="E77" s="7">
        <f t="shared" si="17"/>
        <v>0</v>
      </c>
      <c r="F77" s="8">
        <v>0</v>
      </c>
      <c r="G77" s="8">
        <v>0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</v>
      </c>
      <c r="N77" s="8">
        <v>0</v>
      </c>
      <c r="O77" s="8">
        <v>0</v>
      </c>
      <c r="P77" s="8">
        <v>0</v>
      </c>
    </row>
    <row r="78" spans="1:16" ht="28.5" customHeight="1" x14ac:dyDescent="0.25">
      <c r="A78" s="25"/>
      <c r="B78" s="37"/>
      <c r="C78" s="37"/>
      <c r="D78" s="17" t="s">
        <v>5</v>
      </c>
      <c r="E78" s="7">
        <f t="shared" si="17"/>
        <v>0</v>
      </c>
      <c r="F78" s="8">
        <v>0</v>
      </c>
      <c r="G78" s="8">
        <v>0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8">
        <v>0</v>
      </c>
      <c r="O78" s="8">
        <v>0</v>
      </c>
      <c r="P78" s="8">
        <v>0</v>
      </c>
    </row>
    <row r="79" spans="1:16" ht="26.25" customHeight="1" x14ac:dyDescent="0.25">
      <c r="A79" s="25"/>
      <c r="B79" s="37"/>
      <c r="C79" s="37"/>
      <c r="D79" s="17" t="s">
        <v>16</v>
      </c>
      <c r="E79" s="18">
        <f t="shared" si="17"/>
        <v>50000</v>
      </c>
      <c r="F79" s="8">
        <v>0</v>
      </c>
      <c r="G79" s="8">
        <v>0</v>
      </c>
      <c r="H79" s="8">
        <v>0</v>
      </c>
      <c r="I79" s="8">
        <v>0</v>
      </c>
      <c r="J79" s="8">
        <v>50000</v>
      </c>
      <c r="K79" s="8">
        <v>0</v>
      </c>
      <c r="L79" s="8">
        <v>0</v>
      </c>
      <c r="M79" s="8">
        <v>0</v>
      </c>
      <c r="N79" s="8">
        <v>0</v>
      </c>
      <c r="O79" s="8">
        <v>0</v>
      </c>
      <c r="P79" s="8">
        <v>0</v>
      </c>
    </row>
    <row r="80" spans="1:16" ht="24.75" customHeight="1" x14ac:dyDescent="0.25">
      <c r="A80" s="25"/>
      <c r="B80" s="37"/>
      <c r="C80" s="37"/>
      <c r="D80" s="17" t="s">
        <v>6</v>
      </c>
      <c r="E80" s="7">
        <f t="shared" si="17"/>
        <v>0</v>
      </c>
      <c r="F80" s="8">
        <v>0</v>
      </c>
      <c r="G80" s="8">
        <v>0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  <c r="N80" s="8">
        <v>0</v>
      </c>
      <c r="O80" s="8">
        <v>0</v>
      </c>
      <c r="P80" s="8">
        <v>0</v>
      </c>
    </row>
    <row r="81" spans="1:16" ht="15.75" customHeight="1" x14ac:dyDescent="0.25">
      <c r="A81" s="25" t="s">
        <v>52</v>
      </c>
      <c r="B81" s="37" t="s">
        <v>53</v>
      </c>
      <c r="C81" s="37" t="s">
        <v>54</v>
      </c>
      <c r="D81" s="6" t="s">
        <v>15</v>
      </c>
      <c r="E81" s="7">
        <f t="shared" si="17"/>
        <v>50000</v>
      </c>
      <c r="F81" s="7">
        <f t="shared" ref="F81:P81" si="22">SUM(F82:F85)</f>
        <v>0</v>
      </c>
      <c r="G81" s="7">
        <f t="shared" si="22"/>
        <v>0</v>
      </c>
      <c r="H81" s="7">
        <f t="shared" si="22"/>
        <v>0</v>
      </c>
      <c r="I81" s="7">
        <f t="shared" si="22"/>
        <v>0</v>
      </c>
      <c r="J81" s="7">
        <f t="shared" si="22"/>
        <v>50000</v>
      </c>
      <c r="K81" s="7">
        <f t="shared" si="22"/>
        <v>0</v>
      </c>
      <c r="L81" s="7">
        <f t="shared" si="22"/>
        <v>0</v>
      </c>
      <c r="M81" s="7">
        <f t="shared" si="22"/>
        <v>0</v>
      </c>
      <c r="N81" s="7">
        <f t="shared" si="22"/>
        <v>0</v>
      </c>
      <c r="O81" s="7">
        <f t="shared" si="22"/>
        <v>0</v>
      </c>
      <c r="P81" s="7">
        <f t="shared" si="22"/>
        <v>0</v>
      </c>
    </row>
    <row r="82" spans="1:16" ht="27.75" customHeight="1" x14ac:dyDescent="0.25">
      <c r="A82" s="25"/>
      <c r="B82" s="37"/>
      <c r="C82" s="37"/>
      <c r="D82" s="17" t="s">
        <v>4</v>
      </c>
      <c r="E82" s="7">
        <f t="shared" si="17"/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  <c r="N82" s="8">
        <v>0</v>
      </c>
      <c r="O82" s="8">
        <v>0</v>
      </c>
      <c r="P82" s="8">
        <v>0</v>
      </c>
    </row>
    <row r="83" spans="1:16" ht="36.75" customHeight="1" x14ac:dyDescent="0.25">
      <c r="A83" s="25"/>
      <c r="B83" s="37"/>
      <c r="C83" s="37"/>
      <c r="D83" s="17" t="s">
        <v>5</v>
      </c>
      <c r="E83" s="7">
        <f t="shared" si="17"/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8">
        <v>0</v>
      </c>
      <c r="M83" s="8">
        <v>0</v>
      </c>
      <c r="N83" s="8">
        <v>0</v>
      </c>
      <c r="O83" s="8">
        <v>0</v>
      </c>
      <c r="P83" s="8">
        <v>0</v>
      </c>
    </row>
    <row r="84" spans="1:16" ht="27" customHeight="1" x14ac:dyDescent="0.25">
      <c r="A84" s="25"/>
      <c r="B84" s="37"/>
      <c r="C84" s="37"/>
      <c r="D84" s="17" t="s">
        <v>16</v>
      </c>
      <c r="E84" s="18">
        <f t="shared" si="17"/>
        <v>50000</v>
      </c>
      <c r="F84" s="8"/>
      <c r="G84" s="8"/>
      <c r="H84" s="8">
        <v>0</v>
      </c>
      <c r="I84" s="8">
        <v>0</v>
      </c>
      <c r="J84" s="8">
        <v>50000</v>
      </c>
      <c r="K84" s="8">
        <v>0</v>
      </c>
      <c r="L84" s="8">
        <v>0</v>
      </c>
      <c r="M84" s="8">
        <v>0</v>
      </c>
      <c r="N84" s="8">
        <v>0</v>
      </c>
      <c r="O84" s="8">
        <v>0</v>
      </c>
      <c r="P84" s="8">
        <v>0</v>
      </c>
    </row>
    <row r="85" spans="1:16" ht="54.75" customHeight="1" x14ac:dyDescent="0.25">
      <c r="A85" s="25"/>
      <c r="B85" s="37"/>
      <c r="C85" s="37"/>
      <c r="D85" s="17" t="s">
        <v>6</v>
      </c>
      <c r="E85" s="7">
        <f t="shared" si="17"/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  <c r="O85" s="8">
        <v>0</v>
      </c>
      <c r="P85" s="8">
        <v>0</v>
      </c>
    </row>
    <row r="86" spans="1:16" ht="13.5" customHeight="1" x14ac:dyDescent="0.25">
      <c r="A86" s="49"/>
      <c r="B86" s="52" t="s">
        <v>55</v>
      </c>
      <c r="C86" s="49"/>
      <c r="D86" s="6" t="s">
        <v>15</v>
      </c>
      <c r="E86" s="7">
        <f t="shared" si="17"/>
        <v>845160</v>
      </c>
      <c r="F86" s="7">
        <f t="shared" ref="F86:P86" si="23">SUM(F87:F90)</f>
        <v>85160</v>
      </c>
      <c r="G86" s="7">
        <f t="shared" si="23"/>
        <v>0</v>
      </c>
      <c r="H86" s="7">
        <f t="shared" si="23"/>
        <v>0</v>
      </c>
      <c r="I86" s="7">
        <f t="shared" si="23"/>
        <v>0</v>
      </c>
      <c r="J86" s="7">
        <f t="shared" si="23"/>
        <v>500000</v>
      </c>
      <c r="K86" s="7">
        <f t="shared" si="23"/>
        <v>130000</v>
      </c>
      <c r="L86" s="7">
        <f t="shared" si="23"/>
        <v>130000</v>
      </c>
      <c r="M86" s="7">
        <f t="shared" si="23"/>
        <v>0</v>
      </c>
      <c r="N86" s="7">
        <f t="shared" si="23"/>
        <v>0</v>
      </c>
      <c r="O86" s="7">
        <f t="shared" si="23"/>
        <v>0</v>
      </c>
      <c r="P86" s="7">
        <f t="shared" si="23"/>
        <v>0</v>
      </c>
    </row>
    <row r="87" spans="1:16" ht="27" customHeight="1" x14ac:dyDescent="0.25">
      <c r="A87" s="49"/>
      <c r="B87" s="52"/>
      <c r="C87" s="49"/>
      <c r="D87" s="11" t="s">
        <v>4</v>
      </c>
      <c r="E87" s="7">
        <f t="shared" si="17"/>
        <v>0</v>
      </c>
      <c r="F87" s="8">
        <f t="shared" ref="F87:P87" si="24">F82+F77+F72+F67+F62++F57+F52+F47+F42+F37+F32+F27</f>
        <v>0</v>
      </c>
      <c r="G87" s="8">
        <f t="shared" si="24"/>
        <v>0</v>
      </c>
      <c r="H87" s="8">
        <f t="shared" si="24"/>
        <v>0</v>
      </c>
      <c r="I87" s="8">
        <f t="shared" si="24"/>
        <v>0</v>
      </c>
      <c r="J87" s="8">
        <f t="shared" si="24"/>
        <v>0</v>
      </c>
      <c r="K87" s="8">
        <f t="shared" si="24"/>
        <v>0</v>
      </c>
      <c r="L87" s="8">
        <f t="shared" si="24"/>
        <v>0</v>
      </c>
      <c r="M87" s="8">
        <f t="shared" si="24"/>
        <v>0</v>
      </c>
      <c r="N87" s="8">
        <f t="shared" si="24"/>
        <v>0</v>
      </c>
      <c r="O87" s="8">
        <f t="shared" si="24"/>
        <v>0</v>
      </c>
      <c r="P87" s="8">
        <f t="shared" si="24"/>
        <v>0</v>
      </c>
    </row>
    <row r="88" spans="1:16" ht="27" customHeight="1" x14ac:dyDescent="0.25">
      <c r="A88" s="49"/>
      <c r="B88" s="52"/>
      <c r="C88" s="49"/>
      <c r="D88" s="11" t="s">
        <v>5</v>
      </c>
      <c r="E88" s="7">
        <f t="shared" si="17"/>
        <v>0</v>
      </c>
      <c r="F88" s="8">
        <f t="shared" ref="F88:P88" si="25">F83+F78+F73+F68+F63++F58+F53+F48+F43+F38+F33+F28</f>
        <v>0</v>
      </c>
      <c r="G88" s="8">
        <f t="shared" si="25"/>
        <v>0</v>
      </c>
      <c r="H88" s="8">
        <f t="shared" si="25"/>
        <v>0</v>
      </c>
      <c r="I88" s="8">
        <f t="shared" si="25"/>
        <v>0</v>
      </c>
      <c r="J88" s="8">
        <f t="shared" si="25"/>
        <v>0</v>
      </c>
      <c r="K88" s="8">
        <f t="shared" si="25"/>
        <v>0</v>
      </c>
      <c r="L88" s="8">
        <f t="shared" si="25"/>
        <v>0</v>
      </c>
      <c r="M88" s="8">
        <f t="shared" si="25"/>
        <v>0</v>
      </c>
      <c r="N88" s="8">
        <f t="shared" si="25"/>
        <v>0</v>
      </c>
      <c r="O88" s="8">
        <f t="shared" si="25"/>
        <v>0</v>
      </c>
      <c r="P88" s="8">
        <f t="shared" si="25"/>
        <v>0</v>
      </c>
    </row>
    <row r="89" spans="1:16" ht="15.75" customHeight="1" x14ac:dyDescent="0.25">
      <c r="A89" s="49"/>
      <c r="B89" s="52"/>
      <c r="C89" s="49"/>
      <c r="D89" s="11" t="s">
        <v>16</v>
      </c>
      <c r="E89" s="7">
        <f t="shared" si="17"/>
        <v>845160</v>
      </c>
      <c r="F89" s="8">
        <f t="shared" ref="F89:P89" si="26">F84+F79+F74+F69+F64++F59+F54+F49+F44+F39+F34+F29</f>
        <v>85160</v>
      </c>
      <c r="G89" s="8">
        <f t="shared" si="26"/>
        <v>0</v>
      </c>
      <c r="H89" s="8">
        <f t="shared" si="26"/>
        <v>0</v>
      </c>
      <c r="I89" s="8">
        <f t="shared" si="26"/>
        <v>0</v>
      </c>
      <c r="J89" s="8">
        <f t="shared" si="26"/>
        <v>500000</v>
      </c>
      <c r="K89" s="8">
        <f t="shared" si="26"/>
        <v>130000</v>
      </c>
      <c r="L89" s="8">
        <f t="shared" si="26"/>
        <v>130000</v>
      </c>
      <c r="M89" s="8">
        <f t="shared" si="26"/>
        <v>0</v>
      </c>
      <c r="N89" s="8">
        <f t="shared" si="26"/>
        <v>0</v>
      </c>
      <c r="O89" s="8">
        <f t="shared" si="26"/>
        <v>0</v>
      </c>
      <c r="P89" s="8">
        <f t="shared" si="26"/>
        <v>0</v>
      </c>
    </row>
    <row r="90" spans="1:16" ht="23.25" customHeight="1" x14ac:dyDescent="0.25">
      <c r="A90" s="49"/>
      <c r="B90" s="52"/>
      <c r="C90" s="49"/>
      <c r="D90" s="11" t="s">
        <v>6</v>
      </c>
      <c r="E90" s="7">
        <f>E95</f>
        <v>0</v>
      </c>
      <c r="F90" s="8">
        <f t="shared" ref="F90:P90" si="27">F85+F80+F75+F70+F65++F60+F55+F50+F45+F40+F35+F30</f>
        <v>0</v>
      </c>
      <c r="G90" s="8">
        <f t="shared" si="27"/>
        <v>0</v>
      </c>
      <c r="H90" s="8">
        <f t="shared" si="27"/>
        <v>0</v>
      </c>
      <c r="I90" s="8">
        <f t="shared" si="27"/>
        <v>0</v>
      </c>
      <c r="J90" s="8">
        <f t="shared" si="27"/>
        <v>0</v>
      </c>
      <c r="K90" s="8">
        <f t="shared" si="27"/>
        <v>0</v>
      </c>
      <c r="L90" s="8">
        <f t="shared" si="27"/>
        <v>0</v>
      </c>
      <c r="M90" s="8">
        <f t="shared" si="27"/>
        <v>0</v>
      </c>
      <c r="N90" s="8">
        <f t="shared" si="27"/>
        <v>0</v>
      </c>
      <c r="O90" s="8">
        <f t="shared" si="27"/>
        <v>0</v>
      </c>
      <c r="P90" s="8">
        <f t="shared" si="27"/>
        <v>0</v>
      </c>
    </row>
    <row r="91" spans="1:16" ht="15.75" customHeight="1" x14ac:dyDescent="0.25">
      <c r="A91" s="49"/>
      <c r="B91" s="49" t="s">
        <v>18</v>
      </c>
      <c r="C91" s="49"/>
      <c r="D91" s="6" t="s">
        <v>15</v>
      </c>
      <c r="E91" s="7">
        <f>SUM(F91:L91)</f>
        <v>0</v>
      </c>
      <c r="F91" s="7">
        <f t="shared" ref="F91:P91" si="28">SUM(F92:F95)</f>
        <v>0</v>
      </c>
      <c r="G91" s="7">
        <f t="shared" si="28"/>
        <v>0</v>
      </c>
      <c r="H91" s="7">
        <f t="shared" si="28"/>
        <v>0</v>
      </c>
      <c r="I91" s="7">
        <f t="shared" si="28"/>
        <v>0</v>
      </c>
      <c r="J91" s="7">
        <f t="shared" si="28"/>
        <v>0</v>
      </c>
      <c r="K91" s="7">
        <f t="shared" si="28"/>
        <v>0</v>
      </c>
      <c r="L91" s="7">
        <f t="shared" si="28"/>
        <v>0</v>
      </c>
      <c r="M91" s="7">
        <f t="shared" si="28"/>
        <v>0</v>
      </c>
      <c r="N91" s="7">
        <f t="shared" si="28"/>
        <v>0</v>
      </c>
      <c r="O91" s="7">
        <f t="shared" si="28"/>
        <v>0</v>
      </c>
      <c r="P91" s="7">
        <f t="shared" si="28"/>
        <v>0</v>
      </c>
    </row>
    <row r="92" spans="1:16" ht="24.75" customHeight="1" x14ac:dyDescent="0.25">
      <c r="A92" s="49"/>
      <c r="B92" s="49"/>
      <c r="C92" s="49"/>
      <c r="D92" s="11" t="s">
        <v>4</v>
      </c>
      <c r="E92" s="7">
        <f>SUM(F92:L92)</f>
        <v>0</v>
      </c>
      <c r="F92" s="8">
        <f t="shared" ref="F92:P92" si="29">F87</f>
        <v>0</v>
      </c>
      <c r="G92" s="8">
        <f t="shared" si="29"/>
        <v>0</v>
      </c>
      <c r="H92" s="8">
        <f t="shared" si="29"/>
        <v>0</v>
      </c>
      <c r="I92" s="8">
        <f t="shared" si="29"/>
        <v>0</v>
      </c>
      <c r="J92" s="8">
        <f t="shared" si="29"/>
        <v>0</v>
      </c>
      <c r="K92" s="8">
        <f t="shared" si="29"/>
        <v>0</v>
      </c>
      <c r="L92" s="8">
        <f t="shared" si="29"/>
        <v>0</v>
      </c>
      <c r="M92" s="8">
        <f t="shared" si="29"/>
        <v>0</v>
      </c>
      <c r="N92" s="8">
        <f t="shared" si="29"/>
        <v>0</v>
      </c>
      <c r="O92" s="8">
        <f t="shared" si="29"/>
        <v>0</v>
      </c>
      <c r="P92" s="8">
        <f t="shared" si="29"/>
        <v>0</v>
      </c>
    </row>
    <row r="93" spans="1:16" ht="27.75" customHeight="1" x14ac:dyDescent="0.25">
      <c r="A93" s="49"/>
      <c r="B93" s="49"/>
      <c r="C93" s="49"/>
      <c r="D93" s="11" t="s">
        <v>5</v>
      </c>
      <c r="E93" s="7">
        <f>SUM(F93:L93)</f>
        <v>0</v>
      </c>
      <c r="F93" s="8">
        <f t="shared" ref="F93:P93" si="30">F88</f>
        <v>0</v>
      </c>
      <c r="G93" s="8">
        <f t="shared" si="30"/>
        <v>0</v>
      </c>
      <c r="H93" s="8">
        <f t="shared" si="30"/>
        <v>0</v>
      </c>
      <c r="I93" s="8">
        <f t="shared" si="30"/>
        <v>0</v>
      </c>
      <c r="J93" s="8">
        <f t="shared" si="30"/>
        <v>0</v>
      </c>
      <c r="K93" s="8">
        <f t="shared" si="30"/>
        <v>0</v>
      </c>
      <c r="L93" s="8">
        <f t="shared" si="30"/>
        <v>0</v>
      </c>
      <c r="M93" s="8">
        <f t="shared" si="30"/>
        <v>0</v>
      </c>
      <c r="N93" s="8">
        <f t="shared" si="30"/>
        <v>0</v>
      </c>
      <c r="O93" s="8">
        <f t="shared" si="30"/>
        <v>0</v>
      </c>
      <c r="P93" s="8">
        <f t="shared" si="30"/>
        <v>0</v>
      </c>
    </row>
    <row r="94" spans="1:16" ht="14.25" customHeight="1" x14ac:dyDescent="0.25">
      <c r="A94" s="49"/>
      <c r="B94" s="49"/>
      <c r="C94" s="49"/>
      <c r="D94" s="11" t="s">
        <v>16</v>
      </c>
      <c r="E94" s="7">
        <f>SUM(F94:L94)</f>
        <v>0</v>
      </c>
      <c r="F94" s="8">
        <v>0</v>
      </c>
      <c r="G94" s="8">
        <v>0</v>
      </c>
      <c r="H94" s="8">
        <f t="shared" ref="H94:P94" si="31">H89</f>
        <v>0</v>
      </c>
      <c r="I94" s="8">
        <f t="shared" si="31"/>
        <v>0</v>
      </c>
      <c r="J94" s="8">
        <v>0</v>
      </c>
      <c r="K94" s="8">
        <v>0</v>
      </c>
      <c r="L94" s="8">
        <v>0</v>
      </c>
      <c r="M94" s="8">
        <f t="shared" si="31"/>
        <v>0</v>
      </c>
      <c r="N94" s="8">
        <f t="shared" si="31"/>
        <v>0</v>
      </c>
      <c r="O94" s="8">
        <f t="shared" si="31"/>
        <v>0</v>
      </c>
      <c r="P94" s="8">
        <f t="shared" si="31"/>
        <v>0</v>
      </c>
    </row>
    <row r="95" spans="1:16" ht="31.5" customHeight="1" x14ac:dyDescent="0.25">
      <c r="A95" s="49"/>
      <c r="B95" s="49"/>
      <c r="C95" s="49"/>
      <c r="D95" s="11" t="s">
        <v>6</v>
      </c>
      <c r="E95" s="7">
        <f>SUM(F95:L95)</f>
        <v>0</v>
      </c>
      <c r="F95" s="8">
        <f>F90</f>
        <v>0</v>
      </c>
      <c r="G95" s="8">
        <f>G90</f>
        <v>0</v>
      </c>
      <c r="H95" s="8">
        <f t="shared" ref="H95:P95" si="32">H90</f>
        <v>0</v>
      </c>
      <c r="I95" s="8">
        <f t="shared" si="32"/>
        <v>0</v>
      </c>
      <c r="J95" s="8">
        <f t="shared" si="32"/>
        <v>0</v>
      </c>
      <c r="K95" s="8">
        <f t="shared" si="32"/>
        <v>0</v>
      </c>
      <c r="L95" s="8">
        <f t="shared" si="32"/>
        <v>0</v>
      </c>
      <c r="M95" s="8">
        <f t="shared" si="32"/>
        <v>0</v>
      </c>
      <c r="N95" s="8">
        <f t="shared" si="32"/>
        <v>0</v>
      </c>
      <c r="O95" s="8">
        <f t="shared" si="32"/>
        <v>0</v>
      </c>
      <c r="P95" s="8">
        <f t="shared" si="32"/>
        <v>0</v>
      </c>
    </row>
    <row r="96" spans="1:16" ht="18" customHeight="1" x14ac:dyDescent="0.25">
      <c r="A96" s="59"/>
      <c r="B96" s="60" t="s">
        <v>9</v>
      </c>
      <c r="C96" s="59"/>
      <c r="D96" s="6" t="s">
        <v>15</v>
      </c>
      <c r="E96" s="7">
        <f>SUM(F96:P96)</f>
        <v>5053964.7699999996</v>
      </c>
      <c r="F96" s="7">
        <f t="shared" ref="F96:P96" si="33">SUM(F97:F100)</f>
        <v>596920</v>
      </c>
      <c r="G96" s="7">
        <f t="shared" si="33"/>
        <v>3195944.77</v>
      </c>
      <c r="H96" s="7">
        <f t="shared" si="33"/>
        <v>188600</v>
      </c>
      <c r="I96" s="7">
        <f t="shared" si="33"/>
        <v>102500</v>
      </c>
      <c r="J96" s="7">
        <f t="shared" si="33"/>
        <v>570000</v>
      </c>
      <c r="K96" s="7">
        <f t="shared" si="33"/>
        <v>200000</v>
      </c>
      <c r="L96" s="7">
        <f t="shared" si="33"/>
        <v>200000</v>
      </c>
      <c r="M96" s="7">
        <f t="shared" si="33"/>
        <v>0</v>
      </c>
      <c r="N96" s="7">
        <f t="shared" si="33"/>
        <v>0</v>
      </c>
      <c r="O96" s="7">
        <f t="shared" si="33"/>
        <v>0</v>
      </c>
      <c r="P96" s="7">
        <f t="shared" si="33"/>
        <v>0</v>
      </c>
    </row>
    <row r="97" spans="1:17" ht="25.5" customHeight="1" x14ac:dyDescent="0.25">
      <c r="A97" s="59"/>
      <c r="B97" s="61"/>
      <c r="C97" s="59"/>
      <c r="D97" s="11" t="s">
        <v>4</v>
      </c>
      <c r="E97" s="7">
        <f t="shared" ref="E97:P97" si="34">E87+E16</f>
        <v>0</v>
      </c>
      <c r="F97" s="8">
        <f t="shared" si="34"/>
        <v>0</v>
      </c>
      <c r="G97" s="8">
        <f t="shared" si="34"/>
        <v>0</v>
      </c>
      <c r="H97" s="8">
        <f t="shared" si="34"/>
        <v>0</v>
      </c>
      <c r="I97" s="8">
        <f t="shared" si="34"/>
        <v>0</v>
      </c>
      <c r="J97" s="8">
        <f t="shared" si="34"/>
        <v>0</v>
      </c>
      <c r="K97" s="8">
        <f t="shared" si="34"/>
        <v>0</v>
      </c>
      <c r="L97" s="8">
        <f t="shared" si="34"/>
        <v>0</v>
      </c>
      <c r="M97" s="8">
        <f t="shared" si="34"/>
        <v>0</v>
      </c>
      <c r="N97" s="8">
        <f t="shared" si="34"/>
        <v>0</v>
      </c>
      <c r="O97" s="8">
        <f t="shared" si="34"/>
        <v>0</v>
      </c>
      <c r="P97" s="8">
        <f t="shared" si="34"/>
        <v>0</v>
      </c>
    </row>
    <row r="98" spans="1:17" ht="25.5" customHeight="1" x14ac:dyDescent="0.25">
      <c r="A98" s="59"/>
      <c r="B98" s="61"/>
      <c r="C98" s="59"/>
      <c r="D98" s="11" t="s">
        <v>5</v>
      </c>
      <c r="E98" s="7">
        <f t="shared" ref="E98:P98" si="35">E88+E17</f>
        <v>0</v>
      </c>
      <c r="F98" s="8">
        <f t="shared" si="35"/>
        <v>0</v>
      </c>
      <c r="G98" s="8">
        <f t="shared" si="35"/>
        <v>0</v>
      </c>
      <c r="H98" s="8">
        <f t="shared" si="35"/>
        <v>0</v>
      </c>
      <c r="I98" s="8">
        <f t="shared" si="35"/>
        <v>0</v>
      </c>
      <c r="J98" s="8">
        <f t="shared" si="35"/>
        <v>0</v>
      </c>
      <c r="K98" s="8">
        <f t="shared" si="35"/>
        <v>0</v>
      </c>
      <c r="L98" s="8">
        <f t="shared" si="35"/>
        <v>0</v>
      </c>
      <c r="M98" s="8">
        <f t="shared" si="35"/>
        <v>0</v>
      </c>
      <c r="N98" s="8">
        <f t="shared" si="35"/>
        <v>0</v>
      </c>
      <c r="O98" s="8">
        <f t="shared" si="35"/>
        <v>0</v>
      </c>
      <c r="P98" s="8">
        <f t="shared" si="35"/>
        <v>0</v>
      </c>
    </row>
    <row r="99" spans="1:17" ht="18" customHeight="1" x14ac:dyDescent="0.25">
      <c r="A99" s="59"/>
      <c r="B99" s="61"/>
      <c r="C99" s="59"/>
      <c r="D99" s="11" t="s">
        <v>16</v>
      </c>
      <c r="E99" s="7">
        <f>SUM(F99:P99)</f>
        <v>5053964.7699999996</v>
      </c>
      <c r="F99" s="8">
        <f t="shared" ref="F99:P99" si="36">F89+F18</f>
        <v>596920</v>
      </c>
      <c r="G99" s="8">
        <f t="shared" si="36"/>
        <v>3195944.77</v>
      </c>
      <c r="H99" s="8">
        <f t="shared" si="36"/>
        <v>188600</v>
      </c>
      <c r="I99" s="8">
        <f t="shared" si="36"/>
        <v>102500</v>
      </c>
      <c r="J99" s="8">
        <f t="shared" si="36"/>
        <v>570000</v>
      </c>
      <c r="K99" s="8">
        <f t="shared" si="36"/>
        <v>200000</v>
      </c>
      <c r="L99" s="8">
        <f t="shared" si="36"/>
        <v>200000</v>
      </c>
      <c r="M99" s="8">
        <f t="shared" si="36"/>
        <v>0</v>
      </c>
      <c r="N99" s="8">
        <f t="shared" si="36"/>
        <v>0</v>
      </c>
      <c r="O99" s="8">
        <f t="shared" si="36"/>
        <v>0</v>
      </c>
      <c r="P99" s="8">
        <f t="shared" si="36"/>
        <v>0</v>
      </c>
    </row>
    <row r="100" spans="1:17" ht="25.5" customHeight="1" x14ac:dyDescent="0.25">
      <c r="A100" s="59"/>
      <c r="B100" s="62"/>
      <c r="C100" s="59"/>
      <c r="D100" s="11" t="s">
        <v>6</v>
      </c>
      <c r="E100" s="7">
        <f t="shared" ref="E100:P100" si="37">E90+E19</f>
        <v>0</v>
      </c>
      <c r="F100" s="8">
        <f t="shared" si="37"/>
        <v>0</v>
      </c>
      <c r="G100" s="8">
        <f t="shared" si="37"/>
        <v>0</v>
      </c>
      <c r="H100" s="8">
        <f t="shared" si="37"/>
        <v>0</v>
      </c>
      <c r="I100" s="8">
        <f t="shared" si="37"/>
        <v>0</v>
      </c>
      <c r="J100" s="8">
        <f t="shared" si="37"/>
        <v>0</v>
      </c>
      <c r="K100" s="8">
        <f t="shared" si="37"/>
        <v>0</v>
      </c>
      <c r="L100" s="8">
        <f t="shared" si="37"/>
        <v>0</v>
      </c>
      <c r="M100" s="8">
        <f t="shared" si="37"/>
        <v>0</v>
      </c>
      <c r="N100" s="8">
        <f t="shared" si="37"/>
        <v>0</v>
      </c>
      <c r="O100" s="8">
        <f t="shared" si="37"/>
        <v>0</v>
      </c>
      <c r="P100" s="8">
        <f t="shared" si="37"/>
        <v>0</v>
      </c>
    </row>
    <row r="101" spans="1:17" ht="14.25" customHeight="1" x14ac:dyDescent="0.25">
      <c r="A101" s="56"/>
      <c r="B101" s="36" t="s">
        <v>56</v>
      </c>
      <c r="C101" s="59"/>
      <c r="D101" s="6" t="s">
        <v>15</v>
      </c>
      <c r="E101" s="7">
        <f>SUM(F101:L101)</f>
        <v>0</v>
      </c>
      <c r="F101" s="7">
        <f t="shared" ref="F101:P101" si="38">SUM(F102:F105)</f>
        <v>0</v>
      </c>
      <c r="G101" s="7">
        <f t="shared" si="38"/>
        <v>0</v>
      </c>
      <c r="H101" s="7">
        <f t="shared" si="38"/>
        <v>0</v>
      </c>
      <c r="I101" s="7">
        <f t="shared" si="38"/>
        <v>0</v>
      </c>
      <c r="J101" s="7">
        <f t="shared" si="38"/>
        <v>0</v>
      </c>
      <c r="K101" s="7">
        <f t="shared" si="38"/>
        <v>0</v>
      </c>
      <c r="L101" s="7">
        <f t="shared" si="38"/>
        <v>0</v>
      </c>
      <c r="M101" s="7">
        <f t="shared" si="38"/>
        <v>0</v>
      </c>
      <c r="N101" s="7">
        <f t="shared" si="38"/>
        <v>0</v>
      </c>
      <c r="O101" s="7">
        <f t="shared" si="38"/>
        <v>0</v>
      </c>
      <c r="P101" s="7">
        <f t="shared" si="38"/>
        <v>0</v>
      </c>
    </row>
    <row r="102" spans="1:17" ht="25.5" customHeight="1" x14ac:dyDescent="0.25">
      <c r="A102" s="57"/>
      <c r="B102" s="36"/>
      <c r="C102" s="59"/>
      <c r="D102" s="11" t="s">
        <v>4</v>
      </c>
      <c r="E102" s="7">
        <f>E97</f>
        <v>0</v>
      </c>
      <c r="F102" s="8">
        <v>0</v>
      </c>
      <c r="G102" s="8">
        <v>0</v>
      </c>
      <c r="H102" s="8">
        <v>0</v>
      </c>
      <c r="I102" s="8">
        <v>0</v>
      </c>
      <c r="J102" s="8">
        <v>0</v>
      </c>
      <c r="K102" s="8">
        <v>0</v>
      </c>
      <c r="L102" s="8">
        <v>0</v>
      </c>
      <c r="M102" s="8">
        <v>0</v>
      </c>
      <c r="N102" s="8">
        <v>0</v>
      </c>
      <c r="O102" s="8">
        <v>0</v>
      </c>
      <c r="P102" s="8">
        <v>0</v>
      </c>
    </row>
    <row r="103" spans="1:17" ht="25.5" customHeight="1" x14ac:dyDescent="0.25">
      <c r="A103" s="57"/>
      <c r="B103" s="36"/>
      <c r="C103" s="59"/>
      <c r="D103" s="11" t="s">
        <v>5</v>
      </c>
      <c r="E103" s="7">
        <f>E98</f>
        <v>0</v>
      </c>
      <c r="F103" s="8">
        <v>0</v>
      </c>
      <c r="G103" s="8">
        <v>0</v>
      </c>
      <c r="H103" s="8">
        <v>0</v>
      </c>
      <c r="I103" s="8">
        <v>0</v>
      </c>
      <c r="J103" s="8">
        <v>0</v>
      </c>
      <c r="K103" s="8">
        <v>0</v>
      </c>
      <c r="L103" s="8">
        <v>0</v>
      </c>
      <c r="M103" s="8">
        <v>0</v>
      </c>
      <c r="N103" s="8">
        <v>0</v>
      </c>
      <c r="O103" s="8">
        <v>0</v>
      </c>
      <c r="P103" s="8">
        <v>0</v>
      </c>
    </row>
    <row r="104" spans="1:17" ht="17.25" customHeight="1" x14ac:dyDescent="0.25">
      <c r="A104" s="57"/>
      <c r="B104" s="36"/>
      <c r="C104" s="59"/>
      <c r="D104" s="11" t="s">
        <v>16</v>
      </c>
      <c r="E104" s="7">
        <f>SUM(F104:L104)</f>
        <v>0</v>
      </c>
      <c r="F104" s="8">
        <v>0</v>
      </c>
      <c r="G104" s="8">
        <v>0</v>
      </c>
      <c r="H104" s="8">
        <v>0</v>
      </c>
      <c r="I104" s="8">
        <v>0</v>
      </c>
      <c r="J104" s="8">
        <v>0</v>
      </c>
      <c r="K104" s="8">
        <v>0</v>
      </c>
      <c r="L104" s="8">
        <v>0</v>
      </c>
      <c r="M104" s="8">
        <v>0</v>
      </c>
      <c r="N104" s="8">
        <v>0</v>
      </c>
      <c r="O104" s="8">
        <v>0</v>
      </c>
      <c r="P104" s="8">
        <v>0</v>
      </c>
    </row>
    <row r="105" spans="1:17" ht="25.5" customHeight="1" x14ac:dyDescent="0.25">
      <c r="A105" s="58"/>
      <c r="B105" s="36"/>
      <c r="C105" s="59"/>
      <c r="D105" s="11" t="s">
        <v>6</v>
      </c>
      <c r="E105" s="7">
        <f>E100</f>
        <v>0</v>
      </c>
      <c r="F105" s="8">
        <v>0</v>
      </c>
      <c r="G105" s="8">
        <v>0</v>
      </c>
      <c r="H105" s="8">
        <v>0</v>
      </c>
      <c r="I105" s="8">
        <v>0</v>
      </c>
      <c r="J105" s="8">
        <v>0</v>
      </c>
      <c r="K105" s="8">
        <v>0</v>
      </c>
      <c r="L105" s="8">
        <v>0</v>
      </c>
      <c r="M105" s="8">
        <v>0</v>
      </c>
      <c r="N105" s="8">
        <v>0</v>
      </c>
      <c r="O105" s="8">
        <v>0</v>
      </c>
      <c r="P105" s="8">
        <v>0</v>
      </c>
    </row>
    <row r="106" spans="1:17" ht="20.25" customHeight="1" x14ac:dyDescent="0.25">
      <c r="A106" s="56"/>
      <c r="B106" s="63" t="s">
        <v>8</v>
      </c>
      <c r="C106" s="36"/>
      <c r="D106" s="6" t="s">
        <v>15</v>
      </c>
      <c r="E106" s="7">
        <f>SUM(F106:P106)</f>
        <v>5053964.7699999996</v>
      </c>
      <c r="F106" s="7">
        <f>SUM(F107:F110)</f>
        <v>596920</v>
      </c>
      <c r="G106" s="7">
        <f>SUM(G107:G110)</f>
        <v>3195944.77</v>
      </c>
      <c r="H106" s="7">
        <f>SUM(H107:H110)</f>
        <v>188600</v>
      </c>
      <c r="I106" s="7">
        <v>102500</v>
      </c>
      <c r="J106" s="7">
        <f>SUM(J107:J110)</f>
        <v>570000</v>
      </c>
      <c r="K106" s="7">
        <f>SUM(K107:K110)</f>
        <v>200000</v>
      </c>
      <c r="L106" s="7">
        <f t="shared" ref="L106:P106" si="39">SUM(L107:L110)</f>
        <v>200000</v>
      </c>
      <c r="M106" s="7">
        <f t="shared" si="39"/>
        <v>0</v>
      </c>
      <c r="N106" s="7">
        <f t="shared" si="39"/>
        <v>0</v>
      </c>
      <c r="O106" s="7">
        <f t="shared" si="39"/>
        <v>0</v>
      </c>
      <c r="P106" s="7">
        <f t="shared" si="39"/>
        <v>0</v>
      </c>
    </row>
    <row r="107" spans="1:17" ht="20.25" customHeight="1" x14ac:dyDescent="0.25">
      <c r="A107" s="57"/>
      <c r="B107" s="63"/>
      <c r="C107" s="36"/>
      <c r="D107" s="11" t="s">
        <v>4</v>
      </c>
      <c r="E107" s="7">
        <f>SUM(F107:L107)</f>
        <v>0</v>
      </c>
      <c r="F107" s="8">
        <f t="shared" ref="F107:P107" si="40">F97</f>
        <v>0</v>
      </c>
      <c r="G107" s="8">
        <f t="shared" si="40"/>
        <v>0</v>
      </c>
      <c r="H107" s="8">
        <f t="shared" si="40"/>
        <v>0</v>
      </c>
      <c r="I107" s="8">
        <f t="shared" si="40"/>
        <v>0</v>
      </c>
      <c r="J107" s="8">
        <f t="shared" si="40"/>
        <v>0</v>
      </c>
      <c r="K107" s="8">
        <f t="shared" si="40"/>
        <v>0</v>
      </c>
      <c r="L107" s="8">
        <f t="shared" si="40"/>
        <v>0</v>
      </c>
      <c r="M107" s="8">
        <f t="shared" si="40"/>
        <v>0</v>
      </c>
      <c r="N107" s="8">
        <f t="shared" si="40"/>
        <v>0</v>
      </c>
      <c r="O107" s="8">
        <f t="shared" si="40"/>
        <v>0</v>
      </c>
      <c r="P107" s="8">
        <f t="shared" si="40"/>
        <v>0</v>
      </c>
    </row>
    <row r="108" spans="1:17" ht="28.5" customHeight="1" x14ac:dyDescent="0.25">
      <c r="A108" s="57"/>
      <c r="B108" s="63"/>
      <c r="C108" s="36"/>
      <c r="D108" s="11" t="s">
        <v>5</v>
      </c>
      <c r="E108" s="7">
        <f>SUM(F108:P108)</f>
        <v>0</v>
      </c>
      <c r="F108" s="8">
        <f t="shared" ref="F108:P108" si="41">F98</f>
        <v>0</v>
      </c>
      <c r="G108" s="8">
        <f t="shared" si="41"/>
        <v>0</v>
      </c>
      <c r="H108" s="8">
        <f t="shared" si="41"/>
        <v>0</v>
      </c>
      <c r="I108" s="8">
        <f t="shared" si="41"/>
        <v>0</v>
      </c>
      <c r="J108" s="8">
        <f t="shared" si="41"/>
        <v>0</v>
      </c>
      <c r="K108" s="8">
        <f t="shared" si="41"/>
        <v>0</v>
      </c>
      <c r="L108" s="8">
        <f t="shared" si="41"/>
        <v>0</v>
      </c>
      <c r="M108" s="8">
        <f t="shared" si="41"/>
        <v>0</v>
      </c>
      <c r="N108" s="8">
        <f t="shared" si="41"/>
        <v>0</v>
      </c>
      <c r="O108" s="8">
        <f t="shared" si="41"/>
        <v>0</v>
      </c>
      <c r="P108" s="8">
        <f t="shared" si="41"/>
        <v>0</v>
      </c>
    </row>
    <row r="109" spans="1:17" ht="25.5" customHeight="1" x14ac:dyDescent="0.25">
      <c r="A109" s="57"/>
      <c r="B109" s="63"/>
      <c r="C109" s="36"/>
      <c r="D109" s="11" t="s">
        <v>16</v>
      </c>
      <c r="E109" s="7">
        <f>SUM(F109:P109)</f>
        <v>5053964.7699999996</v>
      </c>
      <c r="F109" s="8">
        <f>F96</f>
        <v>596920</v>
      </c>
      <c r="G109" s="8">
        <f t="shared" ref="G109:P109" si="42">G96</f>
        <v>3195944.77</v>
      </c>
      <c r="H109" s="8">
        <f>H96</f>
        <v>188600</v>
      </c>
      <c r="I109" s="8">
        <f t="shared" si="42"/>
        <v>102500</v>
      </c>
      <c r="J109" s="8">
        <f>J96</f>
        <v>570000</v>
      </c>
      <c r="K109" s="8">
        <f t="shared" si="42"/>
        <v>200000</v>
      </c>
      <c r="L109" s="8">
        <f t="shared" si="42"/>
        <v>200000</v>
      </c>
      <c r="M109" s="8">
        <f t="shared" si="42"/>
        <v>0</v>
      </c>
      <c r="N109" s="8">
        <f t="shared" si="42"/>
        <v>0</v>
      </c>
      <c r="O109" s="8">
        <f t="shared" si="42"/>
        <v>0</v>
      </c>
      <c r="P109" s="8">
        <f t="shared" si="42"/>
        <v>0</v>
      </c>
    </row>
    <row r="110" spans="1:17" ht="29.25" customHeight="1" x14ac:dyDescent="0.25">
      <c r="A110" s="58"/>
      <c r="B110" s="63"/>
      <c r="C110" s="36"/>
      <c r="D110" s="11" t="s">
        <v>6</v>
      </c>
      <c r="E110" s="7">
        <f>SUM(F110:P110)</f>
        <v>0</v>
      </c>
      <c r="F110" s="8">
        <f t="shared" ref="F110:P110" si="43">F100</f>
        <v>0</v>
      </c>
      <c r="G110" s="8">
        <f t="shared" si="43"/>
        <v>0</v>
      </c>
      <c r="H110" s="8">
        <f t="shared" si="43"/>
        <v>0</v>
      </c>
      <c r="I110" s="8">
        <f t="shared" si="43"/>
        <v>0</v>
      </c>
      <c r="J110" s="8">
        <f t="shared" si="43"/>
        <v>0</v>
      </c>
      <c r="K110" s="8">
        <f t="shared" si="43"/>
        <v>0</v>
      </c>
      <c r="L110" s="8">
        <f t="shared" si="43"/>
        <v>0</v>
      </c>
      <c r="M110" s="8">
        <f t="shared" si="43"/>
        <v>0</v>
      </c>
      <c r="N110" s="8">
        <f t="shared" si="43"/>
        <v>0</v>
      </c>
      <c r="O110" s="8">
        <f t="shared" si="43"/>
        <v>0</v>
      </c>
      <c r="P110" s="8">
        <f t="shared" si="43"/>
        <v>0</v>
      </c>
    </row>
    <row r="111" spans="1:17" ht="17.25" customHeight="1" x14ac:dyDescent="0.25">
      <c r="A111" s="19"/>
      <c r="B111" s="10" t="s">
        <v>7</v>
      </c>
      <c r="C111" s="20"/>
      <c r="D111" s="11"/>
      <c r="E111" s="7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</row>
    <row r="112" spans="1:17" ht="19.5" customHeight="1" x14ac:dyDescent="0.25">
      <c r="A112" s="56"/>
      <c r="B112" s="36" t="s">
        <v>57</v>
      </c>
      <c r="C112" s="53" t="s">
        <v>58</v>
      </c>
      <c r="D112" s="6" t="s">
        <v>15</v>
      </c>
      <c r="E112" s="7">
        <f>SUM(F112:P112)</f>
        <v>121560</v>
      </c>
      <c r="F112" s="7">
        <f t="shared" ref="F112:P112" si="44">SUM(F113:F116)</f>
        <v>72960</v>
      </c>
      <c r="G112" s="7">
        <f>SUM(G113:G116)</f>
        <v>48600</v>
      </c>
      <c r="H112" s="7">
        <f>SUM(H113:H116)</f>
        <v>0</v>
      </c>
      <c r="I112" s="7">
        <f t="shared" si="44"/>
        <v>0</v>
      </c>
      <c r="J112" s="7">
        <f t="shared" si="44"/>
        <v>0</v>
      </c>
      <c r="K112" s="7">
        <f t="shared" si="44"/>
        <v>0</v>
      </c>
      <c r="L112" s="7">
        <f t="shared" si="44"/>
        <v>0</v>
      </c>
      <c r="M112" s="7">
        <f t="shared" si="44"/>
        <v>0</v>
      </c>
      <c r="N112" s="7">
        <f t="shared" si="44"/>
        <v>0</v>
      </c>
      <c r="O112" s="7">
        <f t="shared" si="44"/>
        <v>0</v>
      </c>
      <c r="P112" s="7">
        <f t="shared" si="44"/>
        <v>0</v>
      </c>
      <c r="Q112" s="24"/>
    </row>
    <row r="113" spans="1:17" ht="26.25" customHeight="1" x14ac:dyDescent="0.25">
      <c r="A113" s="57"/>
      <c r="B113" s="36"/>
      <c r="C113" s="54"/>
      <c r="D113" s="11" t="s">
        <v>4</v>
      </c>
      <c r="E113" s="7">
        <f>SUM(F113:P113)</f>
        <v>0</v>
      </c>
      <c r="F113" s="8">
        <v>0</v>
      </c>
      <c r="G113" s="8">
        <v>0</v>
      </c>
      <c r="H113" s="8">
        <v>0</v>
      </c>
      <c r="I113" s="8">
        <v>0</v>
      </c>
      <c r="J113" s="8">
        <v>0</v>
      </c>
      <c r="K113" s="8">
        <v>0</v>
      </c>
      <c r="L113" s="8">
        <v>0</v>
      </c>
      <c r="M113" s="8">
        <v>0</v>
      </c>
      <c r="N113" s="8">
        <v>0</v>
      </c>
      <c r="O113" s="8">
        <v>0</v>
      </c>
      <c r="P113" s="8">
        <v>0</v>
      </c>
    </row>
    <row r="114" spans="1:17" ht="28.5" customHeight="1" x14ac:dyDescent="0.25">
      <c r="A114" s="57"/>
      <c r="B114" s="36"/>
      <c r="C114" s="54"/>
      <c r="D114" s="11" t="s">
        <v>5</v>
      </c>
      <c r="E114" s="7">
        <f>SUM(F114:P114)</f>
        <v>0</v>
      </c>
      <c r="F114" s="8">
        <v>0</v>
      </c>
      <c r="G114" s="8">
        <v>0</v>
      </c>
      <c r="H114" s="8">
        <v>0</v>
      </c>
      <c r="I114" s="8">
        <v>0</v>
      </c>
      <c r="J114" s="8">
        <v>0</v>
      </c>
      <c r="K114" s="8">
        <v>0</v>
      </c>
      <c r="L114" s="8">
        <v>0</v>
      </c>
      <c r="M114" s="8">
        <v>0</v>
      </c>
      <c r="N114" s="8">
        <v>0</v>
      </c>
      <c r="O114" s="8">
        <v>0</v>
      </c>
      <c r="P114" s="8">
        <v>0</v>
      </c>
    </row>
    <row r="115" spans="1:17" ht="20.25" customHeight="1" x14ac:dyDescent="0.25">
      <c r="A115" s="57"/>
      <c r="B115" s="36"/>
      <c r="C115" s="54"/>
      <c r="D115" s="11" t="s">
        <v>16</v>
      </c>
      <c r="E115" s="7">
        <f>SUM(F115:P115)</f>
        <v>121560</v>
      </c>
      <c r="F115" s="8">
        <v>72960</v>
      </c>
      <c r="G115" s="8">
        <v>48600</v>
      </c>
      <c r="H115" s="8">
        <f t="shared" ref="H115:P115" si="45">H102</f>
        <v>0</v>
      </c>
      <c r="I115" s="8">
        <f t="shared" si="45"/>
        <v>0</v>
      </c>
      <c r="J115" s="8">
        <f>J102</f>
        <v>0</v>
      </c>
      <c r="K115" s="8">
        <f t="shared" si="45"/>
        <v>0</v>
      </c>
      <c r="L115" s="8">
        <f t="shared" si="45"/>
        <v>0</v>
      </c>
      <c r="M115" s="8">
        <f t="shared" si="45"/>
        <v>0</v>
      </c>
      <c r="N115" s="8">
        <f t="shared" si="45"/>
        <v>0</v>
      </c>
      <c r="O115" s="8">
        <f t="shared" si="45"/>
        <v>0</v>
      </c>
      <c r="P115" s="8">
        <f t="shared" si="45"/>
        <v>0</v>
      </c>
    </row>
    <row r="116" spans="1:17" ht="29.25" customHeight="1" x14ac:dyDescent="0.25">
      <c r="A116" s="58"/>
      <c r="B116" s="36"/>
      <c r="C116" s="55"/>
      <c r="D116" s="11" t="s">
        <v>6</v>
      </c>
      <c r="E116" s="7">
        <f t="shared" ref="E116" si="46">SUM(F116:L116)</f>
        <v>0</v>
      </c>
      <c r="F116" s="8">
        <v>0</v>
      </c>
      <c r="G116" s="8">
        <v>0</v>
      </c>
      <c r="H116" s="8">
        <v>0</v>
      </c>
      <c r="I116" s="8">
        <v>0</v>
      </c>
      <c r="J116" s="8">
        <v>0</v>
      </c>
      <c r="K116" s="8">
        <v>0</v>
      </c>
      <c r="L116" s="8">
        <v>0</v>
      </c>
      <c r="M116" s="8">
        <v>0</v>
      </c>
      <c r="N116" s="8">
        <v>0</v>
      </c>
      <c r="O116" s="8">
        <v>0</v>
      </c>
      <c r="P116" s="8">
        <v>0</v>
      </c>
      <c r="Q116" s="24"/>
    </row>
    <row r="117" spans="1:17" ht="18" customHeight="1" x14ac:dyDescent="0.25">
      <c r="A117" s="56"/>
      <c r="B117" s="36" t="s">
        <v>59</v>
      </c>
      <c r="C117" s="53" t="s">
        <v>60</v>
      </c>
      <c r="D117" s="6" t="s">
        <v>15</v>
      </c>
      <c r="E117" s="7">
        <f>SUM(F117:P117)</f>
        <v>4932404.7699999996</v>
      </c>
      <c r="F117" s="7">
        <f t="shared" ref="F117:P117" si="47">SUM(F118:F121)</f>
        <v>523960</v>
      </c>
      <c r="G117" s="7">
        <f t="shared" si="47"/>
        <v>3147344.77</v>
      </c>
      <c r="H117" s="7">
        <f t="shared" si="47"/>
        <v>188600</v>
      </c>
      <c r="I117" s="7">
        <f t="shared" si="47"/>
        <v>102500</v>
      </c>
      <c r="J117" s="7">
        <f t="shared" si="47"/>
        <v>570000</v>
      </c>
      <c r="K117" s="7">
        <f t="shared" si="47"/>
        <v>200000</v>
      </c>
      <c r="L117" s="7">
        <f t="shared" si="47"/>
        <v>200000</v>
      </c>
      <c r="M117" s="7">
        <f t="shared" si="47"/>
        <v>0</v>
      </c>
      <c r="N117" s="7">
        <f t="shared" si="47"/>
        <v>0</v>
      </c>
      <c r="O117" s="7">
        <f t="shared" si="47"/>
        <v>0</v>
      </c>
      <c r="P117" s="7">
        <f t="shared" si="47"/>
        <v>0</v>
      </c>
      <c r="Q117" s="24"/>
    </row>
    <row r="118" spans="1:17" ht="27.75" customHeight="1" x14ac:dyDescent="0.25">
      <c r="A118" s="57"/>
      <c r="B118" s="36"/>
      <c r="C118" s="54"/>
      <c r="D118" s="11" t="s">
        <v>4</v>
      </c>
      <c r="E118" s="7">
        <f t="shared" ref="E118:P118" si="48">E113</f>
        <v>0</v>
      </c>
      <c r="F118" s="8">
        <f t="shared" si="48"/>
        <v>0</v>
      </c>
      <c r="G118" s="8">
        <f t="shared" si="48"/>
        <v>0</v>
      </c>
      <c r="H118" s="8">
        <f t="shared" si="48"/>
        <v>0</v>
      </c>
      <c r="I118" s="8">
        <f t="shared" si="48"/>
        <v>0</v>
      </c>
      <c r="J118" s="8">
        <f t="shared" si="48"/>
        <v>0</v>
      </c>
      <c r="K118" s="8">
        <f t="shared" si="48"/>
        <v>0</v>
      </c>
      <c r="L118" s="8">
        <f t="shared" si="48"/>
        <v>0</v>
      </c>
      <c r="M118" s="8">
        <f t="shared" si="48"/>
        <v>0</v>
      </c>
      <c r="N118" s="8">
        <f t="shared" si="48"/>
        <v>0</v>
      </c>
      <c r="O118" s="8">
        <f t="shared" si="48"/>
        <v>0</v>
      </c>
      <c r="P118" s="8">
        <f t="shared" si="48"/>
        <v>0</v>
      </c>
      <c r="Q118" s="24"/>
    </row>
    <row r="119" spans="1:17" ht="28.5" customHeight="1" x14ac:dyDescent="0.25">
      <c r="A119" s="57"/>
      <c r="B119" s="36"/>
      <c r="C119" s="54"/>
      <c r="D119" s="11" t="s">
        <v>5</v>
      </c>
      <c r="E119" s="7">
        <f>E114</f>
        <v>0</v>
      </c>
      <c r="F119" s="8">
        <v>0</v>
      </c>
      <c r="G119" s="8">
        <v>0</v>
      </c>
      <c r="H119" s="8">
        <v>0</v>
      </c>
      <c r="I119" s="8">
        <v>0</v>
      </c>
      <c r="J119" s="8">
        <v>0</v>
      </c>
      <c r="K119" s="8">
        <v>0</v>
      </c>
      <c r="L119" s="8">
        <v>0</v>
      </c>
      <c r="M119" s="8">
        <v>0</v>
      </c>
      <c r="N119" s="8">
        <v>0</v>
      </c>
      <c r="O119" s="8">
        <v>0</v>
      </c>
      <c r="P119" s="8">
        <v>0</v>
      </c>
    </row>
    <row r="120" spans="1:17" ht="20.25" customHeight="1" x14ac:dyDescent="0.25">
      <c r="A120" s="57"/>
      <c r="B120" s="36"/>
      <c r="C120" s="54"/>
      <c r="D120" s="11" t="s">
        <v>16</v>
      </c>
      <c r="E120" s="7">
        <f>SUM(F120:P120)</f>
        <v>4932404.7699999996</v>
      </c>
      <c r="F120" s="8">
        <v>523960</v>
      </c>
      <c r="G120" s="8">
        <v>3147344.77</v>
      </c>
      <c r="H120" s="8">
        <f>H109</f>
        <v>188600</v>
      </c>
      <c r="I120" s="8">
        <f t="shared" ref="I120:P120" si="49">I109</f>
        <v>102500</v>
      </c>
      <c r="J120" s="8">
        <f t="shared" si="49"/>
        <v>570000</v>
      </c>
      <c r="K120" s="8">
        <f t="shared" si="49"/>
        <v>200000</v>
      </c>
      <c r="L120" s="8">
        <f t="shared" si="49"/>
        <v>200000</v>
      </c>
      <c r="M120" s="8">
        <f t="shared" si="49"/>
        <v>0</v>
      </c>
      <c r="N120" s="8">
        <f t="shared" si="49"/>
        <v>0</v>
      </c>
      <c r="O120" s="8">
        <f t="shared" si="49"/>
        <v>0</v>
      </c>
      <c r="P120" s="8">
        <f t="shared" si="49"/>
        <v>0</v>
      </c>
    </row>
    <row r="121" spans="1:17" ht="25.5" customHeight="1" x14ac:dyDescent="0.25">
      <c r="A121" s="58"/>
      <c r="B121" s="36"/>
      <c r="C121" s="55"/>
      <c r="D121" s="11" t="s">
        <v>6</v>
      </c>
      <c r="E121" s="7">
        <f t="shared" ref="E121:P121" si="50">E116</f>
        <v>0</v>
      </c>
      <c r="F121" s="8">
        <f t="shared" si="50"/>
        <v>0</v>
      </c>
      <c r="G121" s="8">
        <f t="shared" si="50"/>
        <v>0</v>
      </c>
      <c r="H121" s="8">
        <f t="shared" si="50"/>
        <v>0</v>
      </c>
      <c r="I121" s="8">
        <f t="shared" si="50"/>
        <v>0</v>
      </c>
      <c r="J121" s="8">
        <f t="shared" si="50"/>
        <v>0</v>
      </c>
      <c r="K121" s="8">
        <f t="shared" si="50"/>
        <v>0</v>
      </c>
      <c r="L121" s="8">
        <f t="shared" si="50"/>
        <v>0</v>
      </c>
      <c r="M121" s="8">
        <f t="shared" si="50"/>
        <v>0</v>
      </c>
      <c r="N121" s="8">
        <f t="shared" si="50"/>
        <v>0</v>
      </c>
      <c r="O121" s="8">
        <f t="shared" si="50"/>
        <v>0</v>
      </c>
      <c r="P121" s="8">
        <f t="shared" si="50"/>
        <v>0</v>
      </c>
    </row>
    <row r="124" spans="1:17" x14ac:dyDescent="0.25">
      <c r="G124" s="24"/>
    </row>
  </sheetData>
  <mergeCells count="80">
    <mergeCell ref="A61:A65"/>
    <mergeCell ref="C61:C65"/>
    <mergeCell ref="A76:A80"/>
    <mergeCell ref="B76:B80"/>
    <mergeCell ref="C76:C80"/>
    <mergeCell ref="C66:C70"/>
    <mergeCell ref="A71:A75"/>
    <mergeCell ref="B71:B75"/>
    <mergeCell ref="A66:A70"/>
    <mergeCell ref="B66:B70"/>
    <mergeCell ref="B61:B65"/>
    <mergeCell ref="C71:C75"/>
    <mergeCell ref="B112:B116"/>
    <mergeCell ref="C112:C116"/>
    <mergeCell ref="A106:A110"/>
    <mergeCell ref="A91:A95"/>
    <mergeCell ref="A117:A121"/>
    <mergeCell ref="A112:A116"/>
    <mergeCell ref="B117:B121"/>
    <mergeCell ref="C117:C121"/>
    <mergeCell ref="A96:A100"/>
    <mergeCell ref="B96:B100"/>
    <mergeCell ref="C96:C100"/>
    <mergeCell ref="C106:C110"/>
    <mergeCell ref="A101:A105"/>
    <mergeCell ref="B101:B105"/>
    <mergeCell ref="C101:C105"/>
    <mergeCell ref="B106:B110"/>
    <mergeCell ref="A81:A85"/>
    <mergeCell ref="B81:B85"/>
    <mergeCell ref="C81:C85"/>
    <mergeCell ref="B91:B95"/>
    <mergeCell ref="C91:C95"/>
    <mergeCell ref="A86:A90"/>
    <mergeCell ref="B86:B90"/>
    <mergeCell ref="C86:C90"/>
    <mergeCell ref="A3:P4"/>
    <mergeCell ref="F1:P1"/>
    <mergeCell ref="E6:E7"/>
    <mergeCell ref="A25:L25"/>
    <mergeCell ref="A10:A14"/>
    <mergeCell ref="B10:B14"/>
    <mergeCell ref="C10:C14"/>
    <mergeCell ref="A15:A19"/>
    <mergeCell ref="B15:B19"/>
    <mergeCell ref="A20:A24"/>
    <mergeCell ref="B20:B24"/>
    <mergeCell ref="C20:C24"/>
    <mergeCell ref="B5:B7"/>
    <mergeCell ref="A5:A7"/>
    <mergeCell ref="C5:C7"/>
    <mergeCell ref="B31:B35"/>
    <mergeCell ref="C31:C35"/>
    <mergeCell ref="A26:A30"/>
    <mergeCell ref="B26:B30"/>
    <mergeCell ref="C26:C30"/>
    <mergeCell ref="A31:A35"/>
    <mergeCell ref="E41:P45"/>
    <mergeCell ref="A36:A40"/>
    <mergeCell ref="B36:B40"/>
    <mergeCell ref="C36:C40"/>
    <mergeCell ref="A51:A55"/>
    <mergeCell ref="B51:B55"/>
    <mergeCell ref="C51:C55"/>
    <mergeCell ref="A56:A60"/>
    <mergeCell ref="E51:P55"/>
    <mergeCell ref="D5:D7"/>
    <mergeCell ref="E5:P5"/>
    <mergeCell ref="A41:A45"/>
    <mergeCell ref="B41:B45"/>
    <mergeCell ref="C41:C45"/>
    <mergeCell ref="A46:A50"/>
    <mergeCell ref="B46:B50"/>
    <mergeCell ref="C46:C50"/>
    <mergeCell ref="A9:L9"/>
    <mergeCell ref="B56:B60"/>
    <mergeCell ref="C56:C60"/>
    <mergeCell ref="F6:P6"/>
    <mergeCell ref="E56:P60"/>
    <mergeCell ref="E36:P4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firstPageNumber="3" fitToHeight="0" orientation="landscape" useFirstPageNumber="1" r:id="rId1"/>
  <headerFooter>
    <oddHeader>&amp;C&amp;P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2. Основные мероприятия МП</vt:lpstr>
      <vt:lpstr>'2. Основные мероприятия МП'!Заголовки_для_печати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2022-03-16T09:31:35Z</dcterms:modified>
</cp:coreProperties>
</file>