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/>
  </bookViews>
  <sheets>
    <sheet name="Таблица 2" sheetId="11" r:id="rId1"/>
  </sheets>
  <definedNames>
    <definedName name="_xlnm.Print_Titles" localSheetId="0">'Таблица 2'!$11:$14</definedName>
    <definedName name="_xlnm.Print_Area" localSheetId="0">'Таблица 2'!$A$2:$Q$50</definedName>
  </definedNames>
  <calcPr calcId="144525"/>
</workbook>
</file>

<file path=xl/calcChain.xml><?xml version="1.0" encoding="utf-8"?>
<calcChain xmlns="http://schemas.openxmlformats.org/spreadsheetml/2006/main">
  <c r="Q41" i="11" l="1"/>
  <c r="P41" i="11"/>
  <c r="O41" i="11"/>
  <c r="N41" i="11"/>
  <c r="M41" i="11"/>
  <c r="L41" i="11"/>
  <c r="K41" i="11"/>
  <c r="J41" i="11"/>
  <c r="I41" i="11"/>
  <c r="H41" i="11"/>
  <c r="G41" i="11"/>
  <c r="F41" i="11"/>
  <c r="E41" i="11"/>
  <c r="Q44" i="11"/>
  <c r="P44" i="11"/>
  <c r="O44" i="11"/>
  <c r="N44" i="11"/>
  <c r="M44" i="11"/>
  <c r="Q43" i="11"/>
  <c r="P43" i="11"/>
  <c r="O43" i="11"/>
  <c r="N43" i="11"/>
  <c r="M43" i="11"/>
  <c r="L43" i="11"/>
  <c r="K43" i="11"/>
  <c r="J43" i="11"/>
  <c r="H43" i="11"/>
  <c r="G43" i="11"/>
  <c r="F43" i="11"/>
  <c r="E43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 s="1"/>
  <c r="Q39" i="11"/>
  <c r="Q35" i="11" s="1"/>
  <c r="P39" i="11"/>
  <c r="P35" i="11" s="1"/>
  <c r="O39" i="11"/>
  <c r="N39" i="11"/>
  <c r="M39" i="11"/>
  <c r="M35" i="11" s="1"/>
  <c r="L39" i="11"/>
  <c r="L35" i="11" s="1"/>
  <c r="K39" i="11"/>
  <c r="J39" i="11"/>
  <c r="I39" i="11"/>
  <c r="I35" i="11" s="1"/>
  <c r="H39" i="11"/>
  <c r="E39" i="11" s="1"/>
  <c r="G39" i="11"/>
  <c r="F39" i="11"/>
  <c r="E38" i="11"/>
  <c r="Q37" i="11"/>
  <c r="P37" i="11"/>
  <c r="O37" i="11"/>
  <c r="N37" i="11"/>
  <c r="M37" i="11"/>
  <c r="L37" i="11"/>
  <c r="K37" i="11"/>
  <c r="J37" i="11"/>
  <c r="H37" i="11"/>
  <c r="G37" i="11"/>
  <c r="F37" i="11"/>
  <c r="E37" i="11"/>
  <c r="Q36" i="11"/>
  <c r="P36" i="11"/>
  <c r="O36" i="11"/>
  <c r="N36" i="11"/>
  <c r="N35" i="11" s="1"/>
  <c r="M36" i="11"/>
  <c r="L36" i="11"/>
  <c r="K36" i="11"/>
  <c r="J36" i="11"/>
  <c r="J35" i="11" s="1"/>
  <c r="I36" i="11"/>
  <c r="H36" i="11"/>
  <c r="G36" i="11"/>
  <c r="F36" i="11"/>
  <c r="E36" i="11" s="1"/>
  <c r="E35" i="11" s="1"/>
  <c r="O35" i="11"/>
  <c r="K35" i="11"/>
  <c r="G35" i="11"/>
  <c r="H35" i="11" l="1"/>
  <c r="F35" i="11"/>
  <c r="F20" i="11" l="1"/>
  <c r="E27" i="11"/>
  <c r="G20" i="11" l="1"/>
  <c r="H20" i="11"/>
  <c r="I20" i="11"/>
  <c r="J20" i="11"/>
  <c r="M20" i="11"/>
  <c r="N20" i="11"/>
  <c r="O20" i="11"/>
  <c r="P20" i="11"/>
  <c r="Q20" i="11"/>
  <c r="F26" i="11"/>
  <c r="G26" i="11"/>
  <c r="H26" i="11"/>
  <c r="I26" i="11"/>
  <c r="J26" i="11"/>
  <c r="K26" i="11"/>
  <c r="L26" i="11"/>
  <c r="L25" i="11" s="1"/>
  <c r="M26" i="11"/>
  <c r="M25" i="11" s="1"/>
  <c r="N26" i="11"/>
  <c r="N25" i="11" s="1"/>
  <c r="O26" i="11"/>
  <c r="O25" i="11" s="1"/>
  <c r="P26" i="11"/>
  <c r="Q26" i="11"/>
  <c r="Q25" i="11" s="1"/>
  <c r="F27" i="11"/>
  <c r="G27" i="11"/>
  <c r="H27" i="11"/>
  <c r="J27" i="11"/>
  <c r="K27" i="11"/>
  <c r="L27" i="11"/>
  <c r="M27" i="11"/>
  <c r="N27" i="11"/>
  <c r="O27" i="11"/>
  <c r="P27" i="11"/>
  <c r="P25" i="11" s="1"/>
  <c r="Q27" i="11"/>
  <c r="F15" i="11"/>
  <c r="E16" i="11"/>
  <c r="E17" i="11"/>
  <c r="E18" i="11"/>
  <c r="E19" i="11"/>
  <c r="E21" i="11"/>
  <c r="E22" i="11"/>
  <c r="E23" i="11"/>
  <c r="E24" i="11"/>
  <c r="E26" i="11"/>
  <c r="E31" i="11"/>
  <c r="E32" i="11"/>
  <c r="E30" i="11" s="1"/>
  <c r="E33" i="11"/>
  <c r="E34" i="11"/>
  <c r="E47" i="11"/>
  <c r="E48" i="11"/>
  <c r="E49" i="11"/>
  <c r="E50" i="11"/>
  <c r="G15" i="11"/>
  <c r="H15" i="11"/>
  <c r="I15" i="11"/>
  <c r="J15" i="11"/>
  <c r="K15" i="11"/>
  <c r="L15" i="11"/>
  <c r="M15" i="11"/>
  <c r="N15" i="11"/>
  <c r="O15" i="11"/>
  <c r="P15" i="11"/>
  <c r="Q15" i="11"/>
  <c r="F29" i="11"/>
  <c r="E29" i="11" s="1"/>
  <c r="G29" i="11"/>
  <c r="H29" i="11"/>
  <c r="I29" i="11"/>
  <c r="J29" i="11"/>
  <c r="K29" i="11"/>
  <c r="L29" i="11"/>
  <c r="M29" i="11"/>
  <c r="N29" i="11"/>
  <c r="O29" i="11"/>
  <c r="P29" i="11"/>
  <c r="Q29" i="11"/>
  <c r="I25" i="11" l="1"/>
  <c r="H25" i="11"/>
  <c r="G25" i="11"/>
  <c r="K25" i="11"/>
  <c r="J25" i="11"/>
  <c r="F25" i="11"/>
  <c r="E20" i="11"/>
  <c r="E28" i="11"/>
  <c r="E15" i="11"/>
  <c r="E25" i="11"/>
  <c r="Q46" i="11" l="1"/>
  <c r="P46" i="11"/>
  <c r="O46" i="11"/>
  <c r="N46" i="11"/>
  <c r="M46" i="11"/>
  <c r="L46" i="11"/>
  <c r="K46" i="11"/>
  <c r="J46" i="11"/>
  <c r="I46" i="11"/>
  <c r="H46" i="11"/>
  <c r="G46" i="11"/>
  <c r="F46" i="11"/>
  <c r="E46" i="11" l="1"/>
  <c r="Q30" i="11"/>
  <c r="P30" i="11"/>
  <c r="O30" i="11"/>
  <c r="N30" i="11"/>
  <c r="M30" i="11"/>
  <c r="L30" i="11"/>
  <c r="K30" i="11"/>
  <c r="J30" i="11"/>
  <c r="I30" i="11"/>
  <c r="H30" i="11"/>
  <c r="G30" i="11"/>
  <c r="F30" i="11"/>
</calcChain>
</file>

<file path=xl/sharedStrings.xml><?xml version="1.0" encoding="utf-8"?>
<sst xmlns="http://schemas.openxmlformats.org/spreadsheetml/2006/main" count="57" uniqueCount="26">
  <si>
    <t>Источники финансирования</t>
  </si>
  <si>
    <t>Всего</t>
  </si>
  <si>
    <t>федеральный бюджет</t>
  </si>
  <si>
    <t>бюджет автономного округа</t>
  </si>
  <si>
    <t>местный бюджет</t>
  </si>
  <si>
    <t>иные источники финансирования</t>
  </si>
  <si>
    <t>Ответственный исполнитель</t>
  </si>
  <si>
    <t>всего</t>
  </si>
  <si>
    <t>Ответственный исполнитель/соисполнитель</t>
  </si>
  <si>
    <t>Таблица 2</t>
  </si>
  <si>
    <t xml:space="preserve">Распределение финансовых ресурсов муниципальной программы </t>
  </si>
  <si>
    <t>Финансовые затраты на реализацию (руб.)</t>
  </si>
  <si>
    <t>Всего по муниципальной программе:</t>
  </si>
  <si>
    <t>Инвестиции в объекты муниципальной собственности</t>
  </si>
  <si>
    <t>Прочие расходы</t>
  </si>
  <si>
    <t>В том числе:</t>
  </si>
  <si>
    <t>Номер структурного элемента (основного мероприятия)</t>
  </si>
  <si>
    <t>Структурные элементы (основные мероприятия) муниципальной программы (их связь с целевыми показателями муниципальной программы)</t>
  </si>
  <si>
    <t>Соисполнитель</t>
  </si>
  <si>
    <t>Отдел по социальным вопросам и связям с общественностью администрации города Покачи</t>
  </si>
  <si>
    <t xml:space="preserve">Осуществление предупредительных мер по сокращению производственного травматизма </t>
  </si>
  <si>
    <t xml:space="preserve">Повышение квалификации руководителей и специалистов по охране труда </t>
  </si>
  <si>
    <t>Приложение к постановлению администрации города Покачи от_____________№______</t>
  </si>
  <si>
    <t>Распределение финансовых ресурсов муниципальной программы</t>
  </si>
  <si>
    <t>таблица 2</t>
  </si>
  <si>
    <t>25.10.2022  № 1106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</si>
</sst>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[$-419]#,##0.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165" fontId="0" fillId="0" borderId="0"/>
    <xf numFmtId="164" fontId="2" fillId="0" borderId="0" applyFont="0" applyFill="0" applyBorder="0" applyAlignment="0" applyProtection="0"/>
    <xf numFmtId="165" fontId="2" fillId="0" borderId="0"/>
    <xf numFmtId="165" fontId="2" fillId="0" borderId="0"/>
    <xf numFmtId="165" fontId="2" fillId="0" borderId="0"/>
    <xf numFmtId="165" fontId="2" fillId="0" borderId="0"/>
  </cellStyleXfs>
  <cellXfs count="60">
    <xf numFmtId="165" fontId="0" fillId="0" borderId="0" xfId="0"/>
    <xf numFmtId="165" fontId="3" fillId="0" borderId="0" xfId="3" applyFont="1" applyFill="1"/>
    <xf numFmtId="165" fontId="4" fillId="0" borderId="0" xfId="3" applyFont="1" applyFill="1"/>
    <xf numFmtId="165" fontId="1" fillId="0" borderId="0" xfId="3" applyFont="1" applyFill="1"/>
    <xf numFmtId="165" fontId="3" fillId="0" borderId="0" xfId="3" applyFont="1" applyFill="1" applyAlignment="1">
      <alignment horizontal="right" wrapText="1"/>
    </xf>
    <xf numFmtId="49" fontId="4" fillId="0" borderId="1" xfId="3" applyNumberFormat="1" applyFont="1" applyFill="1" applyBorder="1" applyAlignment="1">
      <alignment horizontal="center" vertical="center"/>
    </xf>
    <xf numFmtId="165" fontId="3" fillId="0" borderId="1" xfId="3" applyFont="1" applyFill="1" applyBorder="1" applyAlignment="1"/>
    <xf numFmtId="165" fontId="3" fillId="0" borderId="1" xfId="3" applyFont="1" applyFill="1" applyBorder="1" applyAlignment="1">
      <alignment wrapText="1"/>
    </xf>
    <xf numFmtId="165" fontId="5" fillId="0" borderId="0" xfId="3" applyFont="1" applyFill="1"/>
    <xf numFmtId="165" fontId="6" fillId="0" borderId="0" xfId="3" applyFont="1" applyFill="1"/>
    <xf numFmtId="165" fontId="3" fillId="0" borderId="0" xfId="3" applyFont="1" applyFill="1" applyAlignment="1">
      <alignment horizontal="right"/>
    </xf>
    <xf numFmtId="165" fontId="3" fillId="0" borderId="5" xfId="3" applyFont="1" applyFill="1" applyBorder="1" applyAlignment="1">
      <alignment horizontal="center"/>
    </xf>
    <xf numFmtId="49" fontId="3" fillId="0" borderId="1" xfId="3" applyNumberFormat="1" applyFont="1" applyFill="1" applyBorder="1" applyAlignment="1">
      <alignment horizontal="center" vertical="center"/>
    </xf>
    <xf numFmtId="165" fontId="7" fillId="0" borderId="4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65" fontId="8" fillId="0" borderId="0" xfId="0" applyFont="1" applyFill="1"/>
    <xf numFmtId="165" fontId="2" fillId="0" borderId="0" xfId="3" applyFont="1" applyFill="1"/>
    <xf numFmtId="4" fontId="3" fillId="0" borderId="1" xfId="3" applyNumberFormat="1" applyFont="1" applyFill="1" applyBorder="1" applyAlignment="1">
      <alignment horizontal="center"/>
    </xf>
    <xf numFmtId="4" fontId="4" fillId="0" borderId="1" xfId="3" applyNumberFormat="1" applyFont="1" applyFill="1" applyBorder="1" applyAlignment="1">
      <alignment horizontal="center"/>
    </xf>
    <xf numFmtId="4" fontId="3" fillId="0" borderId="1" xfId="1" applyNumberFormat="1" applyFont="1" applyFill="1" applyBorder="1" applyAlignment="1">
      <alignment horizontal="center"/>
    </xf>
    <xf numFmtId="4" fontId="4" fillId="0" borderId="1" xfId="1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/>
    </xf>
    <xf numFmtId="165" fontId="3" fillId="0" borderId="0" xfId="3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>
      <alignment horizontal="center" vertical="center"/>
    </xf>
    <xf numFmtId="165" fontId="3" fillId="0" borderId="0" xfId="3" applyFont="1" applyFill="1" applyBorder="1" applyAlignment="1">
      <alignment vertic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165" fontId="3" fillId="0" borderId="1" xfId="0" applyFont="1" applyBorder="1" applyAlignment="1">
      <alignment vertical="center" wrapText="1"/>
    </xf>
    <xf numFmtId="3" fontId="3" fillId="0" borderId="4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165" fontId="7" fillId="0" borderId="4" xfId="0" applyFont="1" applyFill="1" applyBorder="1" applyAlignment="1">
      <alignment horizontal="left" vertical="center" wrapText="1"/>
    </xf>
    <xf numFmtId="165" fontId="7" fillId="0" borderId="9" xfId="0" applyFont="1" applyFill="1" applyBorder="1" applyAlignment="1">
      <alignment horizontal="left" vertical="center" wrapText="1"/>
    </xf>
    <xf numFmtId="165" fontId="7" fillId="0" borderId="5" xfId="0" applyFont="1" applyFill="1" applyBorder="1" applyAlignment="1">
      <alignment horizontal="left" vertical="center" wrapText="1"/>
    </xf>
    <xf numFmtId="165" fontId="7" fillId="0" borderId="4" xfId="0" applyFont="1" applyFill="1" applyBorder="1" applyAlignment="1">
      <alignment horizontal="center" vertical="center" wrapText="1"/>
    </xf>
    <xf numFmtId="165" fontId="7" fillId="0" borderId="9" xfId="0" applyFont="1" applyFill="1" applyBorder="1" applyAlignment="1">
      <alignment horizontal="center" vertical="center" wrapText="1"/>
    </xf>
    <xf numFmtId="165" fontId="7" fillId="0" borderId="5" xfId="0" applyFont="1" applyFill="1" applyBorder="1" applyAlignment="1">
      <alignment horizontal="center" vertical="center" wrapText="1"/>
    </xf>
    <xf numFmtId="165" fontId="3" fillId="0" borderId="2" xfId="3" applyFont="1" applyFill="1" applyBorder="1" applyAlignment="1">
      <alignment horizontal="left" wrapText="1"/>
    </xf>
    <xf numFmtId="165" fontId="3" fillId="0" borderId="3" xfId="3" applyFont="1" applyFill="1" applyBorder="1" applyAlignment="1">
      <alignment horizontal="left" wrapText="1"/>
    </xf>
    <xf numFmtId="165" fontId="3" fillId="0" borderId="10" xfId="3" applyFont="1" applyFill="1" applyBorder="1" applyAlignment="1">
      <alignment horizontal="left" wrapText="1"/>
    </xf>
    <xf numFmtId="165" fontId="3" fillId="0" borderId="11" xfId="3" applyFont="1" applyFill="1" applyBorder="1" applyAlignment="1">
      <alignment horizontal="left" wrapText="1"/>
    </xf>
    <xf numFmtId="165" fontId="3" fillId="0" borderId="12" xfId="3" applyFont="1" applyFill="1" applyBorder="1" applyAlignment="1">
      <alignment horizontal="left" wrapText="1"/>
    </xf>
    <xf numFmtId="165" fontId="3" fillId="0" borderId="8" xfId="3" applyFont="1" applyFill="1" applyBorder="1" applyAlignment="1">
      <alignment horizontal="left" wrapText="1"/>
    </xf>
    <xf numFmtId="165" fontId="3" fillId="0" borderId="6" xfId="3" applyFont="1" applyFill="1" applyBorder="1" applyAlignment="1">
      <alignment horizontal="left" wrapText="1"/>
    </xf>
    <xf numFmtId="165" fontId="3" fillId="0" borderId="7" xfId="3" applyFont="1" applyFill="1" applyBorder="1" applyAlignment="1">
      <alignment horizontal="left" wrapText="1"/>
    </xf>
    <xf numFmtId="165" fontId="3" fillId="0" borderId="1" xfId="3" applyFont="1" applyFill="1" applyBorder="1" applyAlignment="1">
      <alignment horizontal="center"/>
    </xf>
    <xf numFmtId="165" fontId="3" fillId="0" borderId="4" xfId="3" applyFont="1" applyFill="1" applyBorder="1" applyAlignment="1">
      <alignment horizontal="center"/>
    </xf>
    <xf numFmtId="165" fontId="3" fillId="0" borderId="9" xfId="3" applyFont="1" applyFill="1" applyBorder="1" applyAlignment="1">
      <alignment horizontal="center"/>
    </xf>
    <xf numFmtId="165" fontId="3" fillId="0" borderId="5" xfId="3" applyFont="1" applyFill="1" applyBorder="1" applyAlignment="1">
      <alignment horizontal="center"/>
    </xf>
    <xf numFmtId="165" fontId="3" fillId="0" borderId="0" xfId="3" applyFont="1" applyFill="1" applyAlignment="1">
      <alignment horizontal="right" vertical="center"/>
    </xf>
    <xf numFmtId="165" fontId="3" fillId="0" borderId="0" xfId="3" applyFont="1" applyFill="1" applyBorder="1" applyAlignment="1">
      <alignment horizontal="center" vertical="center"/>
    </xf>
    <xf numFmtId="165" fontId="3" fillId="0" borderId="1" xfId="3" applyFont="1" applyFill="1" applyBorder="1" applyAlignment="1">
      <alignment horizontal="center" vertical="center" wrapText="1"/>
    </xf>
    <xf numFmtId="165" fontId="3" fillId="0" borderId="2" xfId="3" applyFont="1" applyFill="1" applyBorder="1" applyAlignment="1">
      <alignment horizontal="center" vertical="top" wrapText="1"/>
    </xf>
    <xf numFmtId="165" fontId="3" fillId="0" borderId="13" xfId="3" applyFont="1" applyFill="1" applyBorder="1" applyAlignment="1">
      <alignment horizontal="center" vertical="top" wrapText="1"/>
    </xf>
    <xf numFmtId="165" fontId="3" fillId="0" borderId="3" xfId="3" applyFont="1" applyFill="1" applyBorder="1" applyAlignment="1">
      <alignment horizontal="center" vertical="top" wrapText="1"/>
    </xf>
    <xf numFmtId="165" fontId="3" fillId="0" borderId="1" xfId="3" applyFont="1" applyFill="1" applyBorder="1" applyAlignment="1">
      <alignment horizontal="center" vertical="center"/>
    </xf>
    <xf numFmtId="49" fontId="1" fillId="0" borderId="0" xfId="3" applyNumberFormat="1" applyFont="1" applyFill="1"/>
    <xf numFmtId="49" fontId="3" fillId="0" borderId="0" xfId="3" applyNumberFormat="1" applyFont="1" applyFill="1" applyBorder="1" applyAlignment="1">
      <alignment vertical="center"/>
    </xf>
  </cellXfs>
  <cellStyles count="6">
    <cellStyle name="Обычный" xfId="0" builtinId="0"/>
    <cellStyle name="Обычный 2" xfId="3"/>
    <cellStyle name="Обычный 3" xfId="2"/>
    <cellStyle name="Обычный 4" xfId="4"/>
    <cellStyle name="Обычный 5" xfId="5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topLeftCell="A3" zoomScale="52" zoomScaleNormal="52" workbookViewId="0">
      <pane xSplit="4" ySplit="12" topLeftCell="E15" activePane="bottomRight" state="frozen"/>
      <selection activeCell="A3" sqref="A3"/>
      <selection pane="topRight" activeCell="E3" sqref="E3"/>
      <selection pane="bottomLeft" activeCell="A8" sqref="A8"/>
      <selection pane="bottomRight" activeCell="Q6" sqref="Q6"/>
    </sheetView>
  </sheetViews>
  <sheetFormatPr defaultColWidth="9.140625" defaultRowHeight="15" x14ac:dyDescent="0.25"/>
  <cols>
    <col min="1" max="1" width="14.42578125" style="16" customWidth="1"/>
    <col min="2" max="2" width="46.42578125" style="16" customWidth="1"/>
    <col min="3" max="3" width="25.140625" style="16" customWidth="1"/>
    <col min="4" max="4" width="23.28515625" style="16" customWidth="1"/>
    <col min="5" max="5" width="16.5703125" style="16" customWidth="1"/>
    <col min="6" max="7" width="16.28515625" style="16" customWidth="1"/>
    <col min="8" max="8" width="16.28515625" style="9" customWidth="1"/>
    <col min="9" max="16" width="16.28515625" style="16" customWidth="1"/>
    <col min="17" max="17" width="19.85546875" style="16" customWidth="1"/>
    <col min="18" max="16384" width="9.140625" style="16"/>
  </cols>
  <sheetData>
    <row r="1" spans="1:18" s="3" customFormat="1" ht="39" customHeight="1" x14ac:dyDescent="0.25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4"/>
      <c r="N1" s="10"/>
      <c r="O1" s="10"/>
      <c r="P1" s="51" t="s">
        <v>9</v>
      </c>
      <c r="Q1" s="51"/>
    </row>
    <row r="2" spans="1:18" s="3" customFormat="1" ht="27.75" customHeight="1" x14ac:dyDescent="0.25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pans="1:18" s="3" customFormat="1" ht="27.75" customHeight="1" x14ac:dyDescent="0.3">
      <c r="A3" s="22"/>
      <c r="B3" s="22"/>
      <c r="C3" s="22"/>
      <c r="D3" s="22"/>
      <c r="E3" s="22"/>
      <c r="F3" s="22"/>
      <c r="G3" s="22"/>
      <c r="H3" s="23">
        <v>3</v>
      </c>
      <c r="I3" s="22"/>
      <c r="J3" s="22"/>
      <c r="K3" s="22"/>
      <c r="L3" s="22"/>
      <c r="M3" s="24"/>
      <c r="N3" s="24"/>
      <c r="O3" s="24"/>
      <c r="P3" s="24"/>
      <c r="Q3" s="24"/>
    </row>
    <row r="4" spans="1:18" s="3" customFormat="1" ht="27.75" customHeight="1" x14ac:dyDescent="0.3">
      <c r="A4" s="22"/>
      <c r="B4" s="22"/>
      <c r="C4" s="22"/>
      <c r="D4" s="22"/>
      <c r="E4" s="22"/>
      <c r="F4" s="22"/>
      <c r="G4" s="22"/>
      <c r="H4" s="23"/>
      <c r="I4" s="22"/>
      <c r="J4" s="22"/>
      <c r="K4" s="22"/>
      <c r="L4" s="22"/>
      <c r="M4" s="24"/>
      <c r="N4" s="24"/>
      <c r="O4" s="24"/>
      <c r="P4" s="24"/>
      <c r="Q4" s="24"/>
    </row>
    <row r="5" spans="1:18" s="3" customFormat="1" ht="27.75" customHeight="1" x14ac:dyDescent="0.3">
      <c r="A5" s="22"/>
      <c r="B5" s="22"/>
      <c r="C5" s="22"/>
      <c r="D5" s="22"/>
      <c r="E5" s="22"/>
      <c r="F5" s="22"/>
      <c r="G5" s="22"/>
      <c r="H5" s="23"/>
      <c r="I5" s="22"/>
      <c r="J5" s="22"/>
      <c r="K5" s="22"/>
      <c r="L5" s="22"/>
      <c r="M5" s="24"/>
      <c r="N5" s="24"/>
      <c r="O5" s="24"/>
      <c r="P5" s="24"/>
      <c r="Q5" s="24"/>
    </row>
    <row r="6" spans="1:18" s="3" customFormat="1" ht="27.75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4" t="s">
        <v>22</v>
      </c>
      <c r="N6" s="24"/>
      <c r="O6" s="24"/>
      <c r="P6" s="24"/>
      <c r="Q6" s="59" t="s">
        <v>25</v>
      </c>
      <c r="R6" s="58"/>
    </row>
    <row r="7" spans="1:18" s="3" customFormat="1" ht="27.75" customHeight="1" x14ac:dyDescent="0.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4"/>
      <c r="N7" s="24"/>
      <c r="O7" s="24"/>
      <c r="P7" s="24"/>
      <c r="Q7" s="24"/>
    </row>
    <row r="8" spans="1:18" s="3" customFormat="1" ht="27.75" customHeight="1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4"/>
      <c r="N8" s="24"/>
      <c r="O8" s="24"/>
      <c r="P8" s="24" t="s">
        <v>24</v>
      </c>
      <c r="Q8" s="24"/>
    </row>
    <row r="9" spans="1:18" s="3" customFormat="1" ht="27.75" customHeight="1" x14ac:dyDescent="0.25">
      <c r="A9" s="52" t="s">
        <v>23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</row>
    <row r="10" spans="1:18" s="3" customFormat="1" ht="27.75" customHeight="1" x14ac:dyDescent="0.3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4"/>
      <c r="N10" s="24"/>
      <c r="O10" s="24"/>
      <c r="P10" s="24"/>
      <c r="Q10" s="24"/>
    </row>
    <row r="11" spans="1:18" s="3" customFormat="1" ht="59.25" customHeight="1" x14ac:dyDescent="0.25">
      <c r="A11" s="53" t="s">
        <v>16</v>
      </c>
      <c r="B11" s="53" t="s">
        <v>17</v>
      </c>
      <c r="C11" s="53" t="s">
        <v>8</v>
      </c>
      <c r="D11" s="53" t="s">
        <v>0</v>
      </c>
      <c r="E11" s="54" t="s">
        <v>11</v>
      </c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6"/>
    </row>
    <row r="12" spans="1:18" s="3" customFormat="1" ht="15.75" x14ac:dyDescent="0.25">
      <c r="A12" s="53"/>
      <c r="B12" s="53"/>
      <c r="C12" s="53"/>
      <c r="D12" s="53"/>
      <c r="E12" s="57" t="s">
        <v>1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</row>
    <row r="13" spans="1:18" s="3" customFormat="1" ht="24" customHeight="1" x14ac:dyDescent="0.25">
      <c r="A13" s="53"/>
      <c r="B13" s="53"/>
      <c r="C13" s="53"/>
      <c r="D13" s="53"/>
      <c r="E13" s="57"/>
      <c r="F13" s="12">
        <v>2019</v>
      </c>
      <c r="G13" s="12">
        <v>2020</v>
      </c>
      <c r="H13" s="12">
        <v>2021</v>
      </c>
      <c r="I13" s="12">
        <v>2022</v>
      </c>
      <c r="J13" s="12">
        <v>2023</v>
      </c>
      <c r="K13" s="12">
        <v>2024</v>
      </c>
      <c r="L13" s="12">
        <v>2025</v>
      </c>
      <c r="M13" s="12">
        <v>2026</v>
      </c>
      <c r="N13" s="12">
        <v>2027</v>
      </c>
      <c r="O13" s="12">
        <v>2028</v>
      </c>
      <c r="P13" s="12">
        <v>2029</v>
      </c>
      <c r="Q13" s="12">
        <v>2030</v>
      </c>
    </row>
    <row r="14" spans="1:18" s="3" customFormat="1" ht="24" customHeight="1" x14ac:dyDescent="0.25">
      <c r="A14" s="12">
        <v>1</v>
      </c>
      <c r="B14" s="12">
        <v>2</v>
      </c>
      <c r="C14" s="12">
        <v>3</v>
      </c>
      <c r="D14" s="12">
        <v>4</v>
      </c>
      <c r="E14" s="12">
        <v>5</v>
      </c>
      <c r="F14" s="12">
        <v>6</v>
      </c>
      <c r="G14" s="12">
        <v>7</v>
      </c>
      <c r="H14" s="5">
        <v>8</v>
      </c>
      <c r="I14" s="12">
        <v>9</v>
      </c>
      <c r="J14" s="12">
        <v>10</v>
      </c>
      <c r="K14" s="12">
        <v>11</v>
      </c>
      <c r="L14" s="12">
        <v>12</v>
      </c>
      <c r="M14" s="12">
        <v>13</v>
      </c>
      <c r="N14" s="12">
        <v>14</v>
      </c>
      <c r="O14" s="12">
        <v>15</v>
      </c>
      <c r="P14" s="12">
        <v>16</v>
      </c>
      <c r="Q14" s="12">
        <v>17</v>
      </c>
    </row>
    <row r="15" spans="1:18" s="15" customFormat="1" ht="15.75" customHeight="1" x14ac:dyDescent="0.25">
      <c r="A15" s="30">
        <v>1</v>
      </c>
      <c r="B15" s="33" t="s">
        <v>20</v>
      </c>
      <c r="C15" s="36" t="s">
        <v>19</v>
      </c>
      <c r="D15" s="13" t="s">
        <v>7</v>
      </c>
      <c r="E15" s="14">
        <f t="shared" ref="E15:E24" si="0">F15+G15+H15+I15+J15+K15+L15+Q15+M15+N15+O15+P15</f>
        <v>10303339.18</v>
      </c>
      <c r="F15" s="14">
        <f>F16+F17+F18+F19</f>
        <v>1365700</v>
      </c>
      <c r="G15" s="14">
        <f t="shared" ref="G15:Q15" si="1">G16+G17+G18+G19</f>
        <v>1355800</v>
      </c>
      <c r="H15" s="14">
        <f t="shared" si="1"/>
        <v>1463074.28</v>
      </c>
      <c r="I15" s="14">
        <f t="shared" si="1"/>
        <v>1479864.9</v>
      </c>
      <c r="J15" s="14">
        <f t="shared" si="1"/>
        <v>1531000</v>
      </c>
      <c r="K15" s="14">
        <f t="shared" si="1"/>
        <v>1599900</v>
      </c>
      <c r="L15" s="21">
        <f t="shared" si="1"/>
        <v>1508000</v>
      </c>
      <c r="M15" s="14">
        <f t="shared" si="1"/>
        <v>0</v>
      </c>
      <c r="N15" s="14">
        <f t="shared" si="1"/>
        <v>0</v>
      </c>
      <c r="O15" s="14">
        <f t="shared" si="1"/>
        <v>0</v>
      </c>
      <c r="P15" s="14">
        <f t="shared" si="1"/>
        <v>0</v>
      </c>
      <c r="Q15" s="14">
        <f t="shared" si="1"/>
        <v>0</v>
      </c>
    </row>
    <row r="16" spans="1:18" s="15" customFormat="1" ht="15.75" customHeight="1" x14ac:dyDescent="0.25">
      <c r="A16" s="31"/>
      <c r="B16" s="34"/>
      <c r="C16" s="37"/>
      <c r="D16" s="13" t="s">
        <v>2</v>
      </c>
      <c r="E16" s="14">
        <f t="shared" si="0"/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1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</row>
    <row r="17" spans="1:17" s="15" customFormat="1" ht="15.75" customHeight="1" x14ac:dyDescent="0.25">
      <c r="A17" s="31"/>
      <c r="B17" s="34"/>
      <c r="C17" s="37"/>
      <c r="D17" s="13" t="s">
        <v>3</v>
      </c>
      <c r="E17" s="25">
        <f t="shared" si="0"/>
        <v>10303339.18</v>
      </c>
      <c r="F17" s="29">
        <v>1365700</v>
      </c>
      <c r="G17" s="29">
        <v>1355800</v>
      </c>
      <c r="H17" s="29">
        <v>1463074.28</v>
      </c>
      <c r="I17" s="29">
        <v>1479864.9</v>
      </c>
      <c r="J17" s="29">
        <v>1531000</v>
      </c>
      <c r="K17" s="29">
        <v>1599900</v>
      </c>
      <c r="L17" s="26">
        <v>1508000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</row>
    <row r="18" spans="1:17" s="15" customFormat="1" ht="15.75" customHeight="1" x14ac:dyDescent="0.25">
      <c r="A18" s="31"/>
      <c r="B18" s="34"/>
      <c r="C18" s="37"/>
      <c r="D18" s="13" t="s">
        <v>4</v>
      </c>
      <c r="E18" s="14">
        <f t="shared" si="0"/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1">
        <v>0</v>
      </c>
      <c r="M18" s="14">
        <v>0</v>
      </c>
      <c r="N18" s="14">
        <v>0</v>
      </c>
      <c r="O18" s="14">
        <v>0</v>
      </c>
      <c r="P18" s="14">
        <v>0</v>
      </c>
      <c r="Q18" s="14">
        <v>0</v>
      </c>
    </row>
    <row r="19" spans="1:17" s="15" customFormat="1" ht="15.75" customHeight="1" x14ac:dyDescent="0.25">
      <c r="A19" s="32"/>
      <c r="B19" s="35"/>
      <c r="C19" s="38"/>
      <c r="D19" s="13" t="s">
        <v>5</v>
      </c>
      <c r="E19" s="14">
        <f t="shared" si="0"/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21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</row>
    <row r="20" spans="1:17" s="15" customFormat="1" ht="15.75" customHeight="1" x14ac:dyDescent="0.25">
      <c r="A20" s="30">
        <v>2</v>
      </c>
      <c r="B20" s="33" t="s">
        <v>21</v>
      </c>
      <c r="C20" s="36" t="s">
        <v>19</v>
      </c>
      <c r="D20" s="13" t="s">
        <v>7</v>
      </c>
      <c r="E20" s="14">
        <f t="shared" si="0"/>
        <v>28191.51</v>
      </c>
      <c r="F20" s="14">
        <f>F21+F22+F23+F24</f>
        <v>5000</v>
      </c>
      <c r="G20" s="14">
        <f t="shared" ref="G20:Q20" si="2">G21+G22+G23+G24</f>
        <v>0</v>
      </c>
      <c r="H20" s="14">
        <f t="shared" si="2"/>
        <v>4200</v>
      </c>
      <c r="I20" s="14">
        <f t="shared" si="2"/>
        <v>5000</v>
      </c>
      <c r="J20" s="14">
        <f t="shared" si="2"/>
        <v>5000</v>
      </c>
      <c r="K20" s="14">
        <v>4575.67</v>
      </c>
      <c r="L20" s="21">
        <v>4415.84</v>
      </c>
      <c r="M20" s="14">
        <f t="shared" si="2"/>
        <v>0</v>
      </c>
      <c r="N20" s="14">
        <f t="shared" si="2"/>
        <v>0</v>
      </c>
      <c r="O20" s="14">
        <f t="shared" si="2"/>
        <v>0</v>
      </c>
      <c r="P20" s="14">
        <f t="shared" si="2"/>
        <v>0</v>
      </c>
      <c r="Q20" s="14">
        <f t="shared" si="2"/>
        <v>0</v>
      </c>
    </row>
    <row r="21" spans="1:17" s="15" customFormat="1" ht="15.75" x14ac:dyDescent="0.25">
      <c r="A21" s="31"/>
      <c r="B21" s="34"/>
      <c r="C21" s="37"/>
      <c r="D21" s="13" t="s">
        <v>2</v>
      </c>
      <c r="E21" s="14">
        <f t="shared" si="0"/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21">
        <v>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</row>
    <row r="22" spans="1:17" s="15" customFormat="1" ht="31.5" x14ac:dyDescent="0.25">
      <c r="A22" s="31"/>
      <c r="B22" s="34"/>
      <c r="C22" s="37"/>
      <c r="D22" s="13" t="s">
        <v>3</v>
      </c>
      <c r="E22" s="14">
        <f t="shared" si="0"/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21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</row>
    <row r="23" spans="1:17" s="15" customFormat="1" ht="15.75" x14ac:dyDescent="0.25">
      <c r="A23" s="31"/>
      <c r="B23" s="34"/>
      <c r="C23" s="37"/>
      <c r="D23" s="13" t="s">
        <v>4</v>
      </c>
      <c r="E23" s="14">
        <f t="shared" si="0"/>
        <v>28191.51</v>
      </c>
      <c r="F23" s="14">
        <v>5000</v>
      </c>
      <c r="G23" s="14">
        <v>0</v>
      </c>
      <c r="H23" s="14">
        <v>4200</v>
      </c>
      <c r="I23" s="14">
        <v>5000</v>
      </c>
      <c r="J23" s="14">
        <v>5000</v>
      </c>
      <c r="K23" s="14">
        <v>4575.67</v>
      </c>
      <c r="L23" s="21">
        <v>4415.84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</row>
    <row r="24" spans="1:17" s="15" customFormat="1" ht="31.5" x14ac:dyDescent="0.25">
      <c r="A24" s="32"/>
      <c r="B24" s="35"/>
      <c r="C24" s="38"/>
      <c r="D24" s="13" t="s">
        <v>5</v>
      </c>
      <c r="E24" s="14">
        <f t="shared" si="0"/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21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</row>
    <row r="25" spans="1:17" s="3" customFormat="1" ht="15.75" customHeight="1" x14ac:dyDescent="0.25">
      <c r="A25" s="41" t="s">
        <v>12</v>
      </c>
      <c r="B25" s="42"/>
      <c r="C25" s="48"/>
      <c r="D25" s="6" t="s">
        <v>7</v>
      </c>
      <c r="E25" s="17">
        <f>E26+E27+E28+E29</f>
        <v>10331530.689999999</v>
      </c>
      <c r="F25" s="17">
        <f t="shared" ref="F25:Q25" si="3">F26+F27+F28+F29</f>
        <v>1370700</v>
      </c>
      <c r="G25" s="17">
        <f t="shared" si="3"/>
        <v>1355800</v>
      </c>
      <c r="H25" s="18">
        <f t="shared" si="3"/>
        <v>1467274.28</v>
      </c>
      <c r="I25" s="17">
        <f t="shared" si="3"/>
        <v>1484864.9</v>
      </c>
      <c r="J25" s="17">
        <f t="shared" si="3"/>
        <v>1536000</v>
      </c>
      <c r="K25" s="17">
        <f t="shared" si="3"/>
        <v>1604475.67</v>
      </c>
      <c r="L25" s="18">
        <f t="shared" si="3"/>
        <v>1512415.84</v>
      </c>
      <c r="M25" s="17">
        <f t="shared" si="3"/>
        <v>0</v>
      </c>
      <c r="N25" s="17">
        <f t="shared" si="3"/>
        <v>0</v>
      </c>
      <c r="O25" s="17">
        <f t="shared" si="3"/>
        <v>0</v>
      </c>
      <c r="P25" s="17">
        <f t="shared" si="3"/>
        <v>0</v>
      </c>
      <c r="Q25" s="17">
        <f t="shared" si="3"/>
        <v>0</v>
      </c>
    </row>
    <row r="26" spans="1:17" s="3" customFormat="1" ht="15.75" x14ac:dyDescent="0.25">
      <c r="A26" s="43"/>
      <c r="B26" s="44"/>
      <c r="C26" s="49"/>
      <c r="D26" s="7" t="s">
        <v>2</v>
      </c>
      <c r="E26" s="17">
        <f>F26+G26+H26+I26+J26+K26+L26+M26+N26+O26+P26+Q26</f>
        <v>0</v>
      </c>
      <c r="F26" s="17">
        <f>F16</f>
        <v>0</v>
      </c>
      <c r="G26" s="17">
        <f t="shared" ref="G26:Q26" si="4">G16</f>
        <v>0</v>
      </c>
      <c r="H26" s="17">
        <f t="shared" si="4"/>
        <v>0</v>
      </c>
      <c r="I26" s="17">
        <f t="shared" si="4"/>
        <v>0</v>
      </c>
      <c r="J26" s="17">
        <f t="shared" si="4"/>
        <v>0</v>
      </c>
      <c r="K26" s="17">
        <f t="shared" si="4"/>
        <v>0</v>
      </c>
      <c r="L26" s="18">
        <f t="shared" si="4"/>
        <v>0</v>
      </c>
      <c r="M26" s="17">
        <f t="shared" si="4"/>
        <v>0</v>
      </c>
      <c r="N26" s="17">
        <f t="shared" si="4"/>
        <v>0</v>
      </c>
      <c r="O26" s="17">
        <f t="shared" si="4"/>
        <v>0</v>
      </c>
      <c r="P26" s="17">
        <f t="shared" si="4"/>
        <v>0</v>
      </c>
      <c r="Q26" s="17">
        <f t="shared" si="4"/>
        <v>0</v>
      </c>
    </row>
    <row r="27" spans="1:17" s="3" customFormat="1" ht="32.25" customHeight="1" x14ac:dyDescent="0.25">
      <c r="A27" s="43"/>
      <c r="B27" s="44"/>
      <c r="C27" s="49"/>
      <c r="D27" s="7" t="s">
        <v>3</v>
      </c>
      <c r="E27" s="17">
        <f>F17+G17+H17+I17+J17+K17+L17+M17+N17+O17+P17+Q17</f>
        <v>10303339.18</v>
      </c>
      <c r="F27" s="17">
        <f>F17</f>
        <v>1365700</v>
      </c>
      <c r="G27" s="17">
        <f t="shared" ref="G27:Q27" si="5">G17</f>
        <v>1355800</v>
      </c>
      <c r="H27" s="17">
        <f t="shared" si="5"/>
        <v>1463074.28</v>
      </c>
      <c r="I27" s="17">
        <v>1479864.9</v>
      </c>
      <c r="J27" s="17">
        <f t="shared" si="5"/>
        <v>1531000</v>
      </c>
      <c r="K27" s="17">
        <f t="shared" si="5"/>
        <v>1599900</v>
      </c>
      <c r="L27" s="18">
        <f t="shared" si="5"/>
        <v>1508000</v>
      </c>
      <c r="M27" s="17">
        <f t="shared" si="5"/>
        <v>0</v>
      </c>
      <c r="N27" s="17">
        <f t="shared" si="5"/>
        <v>0</v>
      </c>
      <c r="O27" s="17">
        <f t="shared" si="5"/>
        <v>0</v>
      </c>
      <c r="P27" s="17">
        <f t="shared" si="5"/>
        <v>0</v>
      </c>
      <c r="Q27" s="17">
        <f t="shared" si="5"/>
        <v>0</v>
      </c>
    </row>
    <row r="28" spans="1:17" s="3" customFormat="1" ht="15.75" x14ac:dyDescent="0.25">
      <c r="A28" s="43"/>
      <c r="B28" s="44"/>
      <c r="C28" s="49"/>
      <c r="D28" s="7" t="s">
        <v>4</v>
      </c>
      <c r="E28" s="17">
        <f>F28+G28+H28+I28+J28+K28+L28+M28+N28+O28+P28+Q28</f>
        <v>28191.51</v>
      </c>
      <c r="F28" s="17">
        <v>5000</v>
      </c>
      <c r="G28" s="17">
        <v>0</v>
      </c>
      <c r="H28" s="17">
        <v>4200</v>
      </c>
      <c r="I28" s="17">
        <v>5000</v>
      </c>
      <c r="J28" s="17">
        <v>5000</v>
      </c>
      <c r="K28" s="14">
        <v>4575.67</v>
      </c>
      <c r="L28" s="17">
        <v>4415.84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</row>
    <row r="29" spans="1:17" s="3" customFormat="1" ht="32.25" customHeight="1" x14ac:dyDescent="0.25">
      <c r="A29" s="45"/>
      <c r="B29" s="46"/>
      <c r="C29" s="50"/>
      <c r="D29" s="7" t="s">
        <v>5</v>
      </c>
      <c r="E29" s="17">
        <f>F29+G29+H29+I29+J29+K29+L29+M29+N29+O29+P29+Q29</f>
        <v>0</v>
      </c>
      <c r="F29" s="17">
        <f t="shared" ref="F29:Q29" si="6">F19</f>
        <v>0</v>
      </c>
      <c r="G29" s="17">
        <f t="shared" si="6"/>
        <v>0</v>
      </c>
      <c r="H29" s="17">
        <f t="shared" si="6"/>
        <v>0</v>
      </c>
      <c r="I29" s="17">
        <f t="shared" si="6"/>
        <v>0</v>
      </c>
      <c r="J29" s="17">
        <f t="shared" si="6"/>
        <v>0</v>
      </c>
      <c r="K29" s="17">
        <f t="shared" si="6"/>
        <v>0</v>
      </c>
      <c r="L29" s="17">
        <f t="shared" si="6"/>
        <v>0</v>
      </c>
      <c r="M29" s="17">
        <f t="shared" si="6"/>
        <v>0</v>
      </c>
      <c r="N29" s="17">
        <f t="shared" si="6"/>
        <v>0</v>
      </c>
      <c r="O29" s="17">
        <f t="shared" si="6"/>
        <v>0</v>
      </c>
      <c r="P29" s="17">
        <f t="shared" si="6"/>
        <v>0</v>
      </c>
      <c r="Q29" s="17">
        <f t="shared" si="6"/>
        <v>0</v>
      </c>
    </row>
    <row r="30" spans="1:17" s="3" customFormat="1" ht="15.75" x14ac:dyDescent="0.25">
      <c r="A30" s="41" t="s">
        <v>13</v>
      </c>
      <c r="B30" s="42"/>
      <c r="C30" s="48"/>
      <c r="D30" s="6" t="s">
        <v>7</v>
      </c>
      <c r="E30" s="17">
        <f>E31+E32+E33+E34</f>
        <v>0</v>
      </c>
      <c r="F30" s="17">
        <f t="shared" ref="F30:Q30" si="7">F31+F32+F33+F34</f>
        <v>0</v>
      </c>
      <c r="G30" s="17">
        <f t="shared" si="7"/>
        <v>0</v>
      </c>
      <c r="H30" s="18">
        <f t="shared" si="7"/>
        <v>0</v>
      </c>
      <c r="I30" s="17">
        <f t="shared" si="7"/>
        <v>0</v>
      </c>
      <c r="J30" s="17">
        <f t="shared" si="7"/>
        <v>0</v>
      </c>
      <c r="K30" s="17">
        <f t="shared" si="7"/>
        <v>0</v>
      </c>
      <c r="L30" s="17">
        <f t="shared" si="7"/>
        <v>0</v>
      </c>
      <c r="M30" s="17">
        <f t="shared" si="7"/>
        <v>0</v>
      </c>
      <c r="N30" s="17">
        <f t="shared" si="7"/>
        <v>0</v>
      </c>
      <c r="O30" s="17">
        <f t="shared" si="7"/>
        <v>0</v>
      </c>
      <c r="P30" s="17">
        <f t="shared" si="7"/>
        <v>0</v>
      </c>
      <c r="Q30" s="17">
        <f t="shared" si="7"/>
        <v>0</v>
      </c>
    </row>
    <row r="31" spans="1:17" s="3" customFormat="1" ht="15.75" x14ac:dyDescent="0.25">
      <c r="A31" s="43"/>
      <c r="B31" s="44"/>
      <c r="C31" s="49"/>
      <c r="D31" s="7" t="s">
        <v>2</v>
      </c>
      <c r="E31" s="17">
        <f t="shared" ref="E31:E34" si="8">F31+G31+H31+I31+J31+K31+L31+M31+N31+O31+P31+Q31</f>
        <v>0</v>
      </c>
      <c r="F31" s="17">
        <v>0</v>
      </c>
      <c r="G31" s="17">
        <v>0</v>
      </c>
      <c r="H31" s="18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</row>
    <row r="32" spans="1:17" s="3" customFormat="1" ht="32.25" customHeight="1" x14ac:dyDescent="0.25">
      <c r="A32" s="43"/>
      <c r="B32" s="44"/>
      <c r="C32" s="49"/>
      <c r="D32" s="7" t="s">
        <v>3</v>
      </c>
      <c r="E32" s="17">
        <f t="shared" si="8"/>
        <v>0</v>
      </c>
      <c r="F32" s="17">
        <v>0</v>
      </c>
      <c r="G32" s="17">
        <v>0</v>
      </c>
      <c r="H32" s="18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</row>
    <row r="33" spans="1:17" s="3" customFormat="1" ht="15.75" x14ac:dyDescent="0.25">
      <c r="A33" s="43"/>
      <c r="B33" s="44"/>
      <c r="C33" s="49"/>
      <c r="D33" s="7" t="s">
        <v>4</v>
      </c>
      <c r="E33" s="17">
        <f t="shared" si="8"/>
        <v>0</v>
      </c>
      <c r="F33" s="17">
        <v>0</v>
      </c>
      <c r="G33" s="17">
        <v>0</v>
      </c>
      <c r="H33" s="18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</row>
    <row r="34" spans="1:17" s="3" customFormat="1" ht="32.25" customHeight="1" x14ac:dyDescent="0.25">
      <c r="A34" s="45"/>
      <c r="B34" s="46"/>
      <c r="C34" s="50"/>
      <c r="D34" s="7" t="s">
        <v>5</v>
      </c>
      <c r="E34" s="17">
        <f t="shared" si="8"/>
        <v>0</v>
      </c>
      <c r="F34" s="17">
        <v>0</v>
      </c>
      <c r="G34" s="17">
        <v>0</v>
      </c>
      <c r="H34" s="18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</row>
    <row r="35" spans="1:17" s="3" customFormat="1" ht="15.75" x14ac:dyDescent="0.25">
      <c r="A35" s="41" t="s">
        <v>14</v>
      </c>
      <c r="B35" s="42"/>
      <c r="C35" s="48"/>
      <c r="D35" s="6" t="s">
        <v>7</v>
      </c>
      <c r="E35" s="17">
        <f>E36+E37+E38+E39</f>
        <v>10331530.689999999</v>
      </c>
      <c r="F35" s="17">
        <f t="shared" ref="F35:Q35" si="9">F36+F37+F38+F39</f>
        <v>1370700</v>
      </c>
      <c r="G35" s="17">
        <f t="shared" si="9"/>
        <v>1355800</v>
      </c>
      <c r="H35" s="18">
        <f t="shared" si="9"/>
        <v>1467274.28</v>
      </c>
      <c r="I35" s="17">
        <f t="shared" si="9"/>
        <v>1484864.9</v>
      </c>
      <c r="J35" s="17">
        <f t="shared" si="9"/>
        <v>1536000</v>
      </c>
      <c r="K35" s="17">
        <f t="shared" si="9"/>
        <v>1604475.67</v>
      </c>
      <c r="L35" s="18">
        <f t="shared" si="9"/>
        <v>1512415.84</v>
      </c>
      <c r="M35" s="17">
        <f t="shared" si="9"/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  <c r="Q35" s="17">
        <f t="shared" si="9"/>
        <v>0</v>
      </c>
    </row>
    <row r="36" spans="1:17" s="3" customFormat="1" ht="15.75" x14ac:dyDescent="0.25">
      <c r="A36" s="43"/>
      <c r="B36" s="44"/>
      <c r="C36" s="49"/>
      <c r="D36" s="7" t="s">
        <v>2</v>
      </c>
      <c r="E36" s="17">
        <f>F36+G36+H36+I36+J36+K36+L36+M36+N36+O36+P36+Q36</f>
        <v>0</v>
      </c>
      <c r="F36" s="17">
        <f>F26</f>
        <v>0</v>
      </c>
      <c r="G36" s="17">
        <f t="shared" ref="G36:Q36" si="10">G26</f>
        <v>0</v>
      </c>
      <c r="H36" s="17">
        <f t="shared" si="10"/>
        <v>0</v>
      </c>
      <c r="I36" s="17">
        <f t="shared" si="10"/>
        <v>0</v>
      </c>
      <c r="J36" s="17">
        <f t="shared" si="10"/>
        <v>0</v>
      </c>
      <c r="K36" s="17">
        <f t="shared" si="10"/>
        <v>0</v>
      </c>
      <c r="L36" s="18">
        <f t="shared" si="10"/>
        <v>0</v>
      </c>
      <c r="M36" s="17">
        <f t="shared" si="10"/>
        <v>0</v>
      </c>
      <c r="N36" s="17">
        <f t="shared" si="10"/>
        <v>0</v>
      </c>
      <c r="O36" s="17">
        <f t="shared" si="10"/>
        <v>0</v>
      </c>
      <c r="P36" s="17">
        <f t="shared" si="10"/>
        <v>0</v>
      </c>
      <c r="Q36" s="17">
        <f t="shared" si="10"/>
        <v>0</v>
      </c>
    </row>
    <row r="37" spans="1:17" s="3" customFormat="1" ht="32.25" customHeight="1" x14ac:dyDescent="0.25">
      <c r="A37" s="43"/>
      <c r="B37" s="44"/>
      <c r="C37" s="49"/>
      <c r="D37" s="7" t="s">
        <v>3</v>
      </c>
      <c r="E37" s="17">
        <f>F27+G27+H27+I27+J27+K27+L27+M27+N27+O27+P27+Q27</f>
        <v>10303339.18</v>
      </c>
      <c r="F37" s="17">
        <f>F27</f>
        <v>1365700</v>
      </c>
      <c r="G37" s="17">
        <f t="shared" ref="G37:H37" si="11">G27</f>
        <v>1355800</v>
      </c>
      <c r="H37" s="17">
        <f t="shared" si="11"/>
        <v>1463074.28</v>
      </c>
      <c r="I37" s="17">
        <v>1479864.9</v>
      </c>
      <c r="J37" s="17">
        <f t="shared" ref="J37:Q37" si="12">J27</f>
        <v>1531000</v>
      </c>
      <c r="K37" s="17">
        <f t="shared" si="12"/>
        <v>1599900</v>
      </c>
      <c r="L37" s="18">
        <f t="shared" si="12"/>
        <v>1508000</v>
      </c>
      <c r="M37" s="17">
        <f t="shared" si="12"/>
        <v>0</v>
      </c>
      <c r="N37" s="17">
        <f t="shared" si="12"/>
        <v>0</v>
      </c>
      <c r="O37" s="17">
        <f t="shared" si="12"/>
        <v>0</v>
      </c>
      <c r="P37" s="17">
        <f t="shared" si="12"/>
        <v>0</v>
      </c>
      <c r="Q37" s="17">
        <f t="shared" si="12"/>
        <v>0</v>
      </c>
    </row>
    <row r="38" spans="1:17" s="3" customFormat="1" ht="15.75" x14ac:dyDescent="0.25">
      <c r="A38" s="43"/>
      <c r="B38" s="44"/>
      <c r="C38" s="49"/>
      <c r="D38" s="7" t="s">
        <v>4</v>
      </c>
      <c r="E38" s="17">
        <f>F38+G38+H38+I38+J38+K38+L38+M38+N38+O38+P38+Q38</f>
        <v>28191.51</v>
      </c>
      <c r="F38" s="17">
        <v>5000</v>
      </c>
      <c r="G38" s="17">
        <v>0</v>
      </c>
      <c r="H38" s="17">
        <v>4200</v>
      </c>
      <c r="I38" s="17">
        <v>5000</v>
      </c>
      <c r="J38" s="17">
        <v>5000</v>
      </c>
      <c r="K38" s="14">
        <v>4575.67</v>
      </c>
      <c r="L38" s="17">
        <v>4415.84</v>
      </c>
      <c r="M38" s="17">
        <v>0</v>
      </c>
      <c r="N38" s="17">
        <v>0</v>
      </c>
      <c r="O38" s="17">
        <v>0</v>
      </c>
      <c r="P38" s="17">
        <v>0</v>
      </c>
      <c r="Q38" s="17">
        <v>0</v>
      </c>
    </row>
    <row r="39" spans="1:17" s="3" customFormat="1" ht="32.25" customHeight="1" x14ac:dyDescent="0.25">
      <c r="A39" s="45"/>
      <c r="B39" s="46"/>
      <c r="C39" s="50"/>
      <c r="D39" s="7" t="s">
        <v>5</v>
      </c>
      <c r="E39" s="17">
        <f>F39+G39+H39+I39+J39+K39+L39+M39+N39+O39+P39+Q39</f>
        <v>0</v>
      </c>
      <c r="F39" s="17">
        <f t="shared" ref="F39:Q39" si="13">F29</f>
        <v>0</v>
      </c>
      <c r="G39" s="17">
        <f t="shared" si="13"/>
        <v>0</v>
      </c>
      <c r="H39" s="17">
        <f t="shared" si="13"/>
        <v>0</v>
      </c>
      <c r="I39" s="17">
        <f t="shared" si="13"/>
        <v>0</v>
      </c>
      <c r="J39" s="17">
        <f t="shared" si="13"/>
        <v>0</v>
      </c>
      <c r="K39" s="17">
        <f t="shared" si="13"/>
        <v>0</v>
      </c>
      <c r="L39" s="17">
        <f t="shared" si="13"/>
        <v>0</v>
      </c>
      <c r="M39" s="17">
        <f t="shared" si="13"/>
        <v>0</v>
      </c>
      <c r="N39" s="17">
        <f t="shared" si="13"/>
        <v>0</v>
      </c>
      <c r="O39" s="17">
        <f t="shared" si="13"/>
        <v>0</v>
      </c>
      <c r="P39" s="17">
        <f t="shared" si="13"/>
        <v>0</v>
      </c>
      <c r="Q39" s="17">
        <f t="shared" si="13"/>
        <v>0</v>
      </c>
    </row>
    <row r="40" spans="1:17" s="3" customFormat="1" ht="15.75" x14ac:dyDescent="0.25">
      <c r="A40" s="39" t="s">
        <v>15</v>
      </c>
      <c r="B40" s="40"/>
      <c r="C40" s="11"/>
      <c r="D40" s="7"/>
      <c r="E40" s="19"/>
      <c r="F40" s="19"/>
      <c r="G40" s="19"/>
      <c r="H40" s="20"/>
      <c r="I40" s="19"/>
      <c r="J40" s="19"/>
      <c r="K40" s="19"/>
      <c r="L40" s="19"/>
      <c r="M40" s="19"/>
      <c r="N40" s="19"/>
      <c r="O40" s="19"/>
      <c r="P40" s="19"/>
      <c r="Q40" s="19"/>
    </row>
    <row r="41" spans="1:17" s="3" customFormat="1" ht="15.75" x14ac:dyDescent="0.25">
      <c r="A41" s="41" t="s">
        <v>6</v>
      </c>
      <c r="B41" s="42"/>
      <c r="C41" s="47"/>
      <c r="D41" s="6" t="s">
        <v>7</v>
      </c>
      <c r="E41" s="17">
        <f>E42+E43+E44+E45</f>
        <v>10331530.689999999</v>
      </c>
      <c r="F41" s="17">
        <f t="shared" ref="F41:Q41" si="14">F42+F43+F44+F45</f>
        <v>1370700</v>
      </c>
      <c r="G41" s="17">
        <f t="shared" si="14"/>
        <v>1355800</v>
      </c>
      <c r="H41" s="17">
        <f t="shared" si="14"/>
        <v>1467274.28</v>
      </c>
      <c r="I41" s="17">
        <f t="shared" si="14"/>
        <v>1484864.9</v>
      </c>
      <c r="J41" s="17">
        <f t="shared" si="14"/>
        <v>1536000</v>
      </c>
      <c r="K41" s="17">
        <f t="shared" si="14"/>
        <v>1604475.67</v>
      </c>
      <c r="L41" s="17">
        <f t="shared" si="14"/>
        <v>1512415.84</v>
      </c>
      <c r="M41" s="17">
        <f t="shared" si="14"/>
        <v>0</v>
      </c>
      <c r="N41" s="17">
        <f t="shared" si="14"/>
        <v>0</v>
      </c>
      <c r="O41" s="17">
        <f t="shared" si="14"/>
        <v>0</v>
      </c>
      <c r="P41" s="17">
        <f t="shared" si="14"/>
        <v>0</v>
      </c>
      <c r="Q41" s="17">
        <f t="shared" si="14"/>
        <v>0</v>
      </c>
    </row>
    <row r="42" spans="1:17" s="3" customFormat="1" ht="15.75" x14ac:dyDescent="0.25">
      <c r="A42" s="43"/>
      <c r="B42" s="44"/>
      <c r="C42" s="47"/>
      <c r="D42" s="7" t="s">
        <v>2</v>
      </c>
      <c r="E42" s="17">
        <f>F42+G42+H42+I42+J42+K42+L42+M42+N42+O42+P42+Q42</f>
        <v>0</v>
      </c>
      <c r="F42" s="17">
        <f>F32</f>
        <v>0</v>
      </c>
      <c r="G42" s="17">
        <f t="shared" ref="G42:Q42" si="15">G32</f>
        <v>0</v>
      </c>
      <c r="H42" s="17">
        <f t="shared" si="15"/>
        <v>0</v>
      </c>
      <c r="I42" s="17">
        <f t="shared" si="15"/>
        <v>0</v>
      </c>
      <c r="J42" s="17">
        <f t="shared" si="15"/>
        <v>0</v>
      </c>
      <c r="K42" s="17">
        <f t="shared" si="15"/>
        <v>0</v>
      </c>
      <c r="L42" s="18">
        <f t="shared" si="15"/>
        <v>0</v>
      </c>
      <c r="M42" s="17">
        <f t="shared" si="15"/>
        <v>0</v>
      </c>
      <c r="N42" s="17">
        <f t="shared" si="15"/>
        <v>0</v>
      </c>
      <c r="O42" s="17">
        <f t="shared" si="15"/>
        <v>0</v>
      </c>
      <c r="P42" s="17">
        <f t="shared" si="15"/>
        <v>0</v>
      </c>
      <c r="Q42" s="17">
        <f t="shared" si="15"/>
        <v>0</v>
      </c>
    </row>
    <row r="43" spans="1:17" s="3" customFormat="1" ht="32.25" customHeight="1" x14ac:dyDescent="0.25">
      <c r="A43" s="43"/>
      <c r="B43" s="44"/>
      <c r="C43" s="47"/>
      <c r="D43" s="7" t="s">
        <v>3</v>
      </c>
      <c r="E43" s="17">
        <f>F33+G33+H33+I33+J33+K33+L33+M33+N33+O33+P33+Q33</f>
        <v>0</v>
      </c>
      <c r="F43" s="17">
        <f>F33</f>
        <v>0</v>
      </c>
      <c r="G43" s="17">
        <f t="shared" ref="G43:H43" si="16">G33</f>
        <v>0</v>
      </c>
      <c r="H43" s="17">
        <f t="shared" si="16"/>
        <v>0</v>
      </c>
      <c r="I43" s="17">
        <v>0</v>
      </c>
      <c r="J43" s="17">
        <f t="shared" ref="J43:Q43" si="17">J33</f>
        <v>0</v>
      </c>
      <c r="K43" s="17">
        <f t="shared" si="17"/>
        <v>0</v>
      </c>
      <c r="L43" s="18">
        <f t="shared" si="17"/>
        <v>0</v>
      </c>
      <c r="M43" s="17">
        <f t="shared" si="17"/>
        <v>0</v>
      </c>
      <c r="N43" s="17">
        <f t="shared" si="17"/>
        <v>0</v>
      </c>
      <c r="O43" s="17">
        <f t="shared" si="17"/>
        <v>0</v>
      </c>
      <c r="P43" s="17">
        <f t="shared" si="17"/>
        <v>0</v>
      </c>
      <c r="Q43" s="17">
        <f t="shared" si="17"/>
        <v>0</v>
      </c>
    </row>
    <row r="44" spans="1:17" s="3" customFormat="1" ht="15.75" x14ac:dyDescent="0.25">
      <c r="A44" s="43"/>
      <c r="B44" s="44"/>
      <c r="C44" s="47"/>
      <c r="D44" s="7" t="s">
        <v>4</v>
      </c>
      <c r="E44" s="17">
        <v>10303339.18</v>
      </c>
      <c r="F44" s="17">
        <v>1365700</v>
      </c>
      <c r="G44" s="17">
        <v>1355800</v>
      </c>
      <c r="H44" s="17">
        <v>1463074.28</v>
      </c>
      <c r="I44" s="17">
        <v>1479864.9</v>
      </c>
      <c r="J44" s="17">
        <v>1531000</v>
      </c>
      <c r="K44" s="17">
        <v>1599900</v>
      </c>
      <c r="L44" s="18">
        <v>1508000</v>
      </c>
      <c r="M44" s="17">
        <f t="shared" ref="M44:Q44" si="18">M34</f>
        <v>0</v>
      </c>
      <c r="N44" s="17">
        <f t="shared" si="18"/>
        <v>0</v>
      </c>
      <c r="O44" s="17">
        <f t="shared" si="18"/>
        <v>0</v>
      </c>
      <c r="P44" s="17">
        <f t="shared" si="18"/>
        <v>0</v>
      </c>
      <c r="Q44" s="17">
        <f t="shared" si="18"/>
        <v>0</v>
      </c>
    </row>
    <row r="45" spans="1:17" s="3" customFormat="1" ht="32.25" customHeight="1" x14ac:dyDescent="0.25">
      <c r="A45" s="45"/>
      <c r="B45" s="46"/>
      <c r="C45" s="47"/>
      <c r="D45" s="7" t="s">
        <v>5</v>
      </c>
      <c r="E45" s="17">
        <v>28191.51</v>
      </c>
      <c r="F45" s="17">
        <v>5000</v>
      </c>
      <c r="G45" s="17">
        <v>0</v>
      </c>
      <c r="H45" s="17">
        <v>4200</v>
      </c>
      <c r="I45" s="17">
        <v>5000</v>
      </c>
      <c r="J45" s="17">
        <v>5000</v>
      </c>
      <c r="K45" s="14">
        <v>4575.67</v>
      </c>
      <c r="L45" s="17">
        <v>4415.84</v>
      </c>
      <c r="M45" s="17">
        <v>0</v>
      </c>
      <c r="N45" s="17">
        <v>0</v>
      </c>
      <c r="O45" s="17">
        <v>0</v>
      </c>
      <c r="P45" s="17">
        <v>0</v>
      </c>
      <c r="Q45" s="17">
        <v>0</v>
      </c>
    </row>
    <row r="46" spans="1:17" s="3" customFormat="1" ht="15.75" x14ac:dyDescent="0.25">
      <c r="A46" s="41" t="s">
        <v>18</v>
      </c>
      <c r="B46" s="42"/>
      <c r="C46" s="47"/>
      <c r="D46" s="6" t="s">
        <v>7</v>
      </c>
      <c r="E46" s="19">
        <f t="shared" ref="E46:E50" si="19">F46+G46+H46+I46+J46+K46+L46+Q46+M46+N46+O46+P46</f>
        <v>0</v>
      </c>
      <c r="F46" s="19">
        <f>F47+F48+F49+F50</f>
        <v>0</v>
      </c>
      <c r="G46" s="19">
        <f t="shared" ref="G46:Q46" si="20">G47+G48+G49+G50</f>
        <v>0</v>
      </c>
      <c r="H46" s="20">
        <f t="shared" si="20"/>
        <v>0</v>
      </c>
      <c r="I46" s="19">
        <f t="shared" si="20"/>
        <v>0</v>
      </c>
      <c r="J46" s="19">
        <f t="shared" si="20"/>
        <v>0</v>
      </c>
      <c r="K46" s="19">
        <f t="shared" si="20"/>
        <v>0</v>
      </c>
      <c r="L46" s="19">
        <f t="shared" si="20"/>
        <v>0</v>
      </c>
      <c r="M46" s="19">
        <f t="shared" si="20"/>
        <v>0</v>
      </c>
      <c r="N46" s="19">
        <f t="shared" si="20"/>
        <v>0</v>
      </c>
      <c r="O46" s="19">
        <f t="shared" si="20"/>
        <v>0</v>
      </c>
      <c r="P46" s="19">
        <f t="shared" si="20"/>
        <v>0</v>
      </c>
      <c r="Q46" s="19">
        <f t="shared" si="20"/>
        <v>0</v>
      </c>
    </row>
    <row r="47" spans="1:17" s="3" customFormat="1" ht="15.75" x14ac:dyDescent="0.25">
      <c r="A47" s="43"/>
      <c r="B47" s="44"/>
      <c r="C47" s="47"/>
      <c r="D47" s="7" t="s">
        <v>2</v>
      </c>
      <c r="E47" s="19">
        <f t="shared" si="19"/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  <c r="Q47" s="19">
        <v>0</v>
      </c>
    </row>
    <row r="48" spans="1:17" s="3" customFormat="1" ht="32.25" customHeight="1" x14ac:dyDescent="0.25">
      <c r="A48" s="43"/>
      <c r="B48" s="44"/>
      <c r="C48" s="47"/>
      <c r="D48" s="7" t="s">
        <v>3</v>
      </c>
      <c r="E48" s="19">
        <f t="shared" si="19"/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0</v>
      </c>
      <c r="O48" s="19">
        <v>0</v>
      </c>
      <c r="P48" s="19">
        <v>0</v>
      </c>
      <c r="Q48" s="19">
        <v>0</v>
      </c>
    </row>
    <row r="49" spans="1:17" s="3" customFormat="1" ht="15.75" x14ac:dyDescent="0.25">
      <c r="A49" s="43"/>
      <c r="B49" s="44"/>
      <c r="C49" s="47"/>
      <c r="D49" s="7" t="s">
        <v>4</v>
      </c>
      <c r="E49" s="19">
        <f t="shared" si="19"/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9">
        <v>0</v>
      </c>
      <c r="Q49" s="19">
        <v>0</v>
      </c>
    </row>
    <row r="50" spans="1:17" s="3" customFormat="1" ht="32.25" customHeight="1" x14ac:dyDescent="0.25">
      <c r="A50" s="45"/>
      <c r="B50" s="46"/>
      <c r="C50" s="47"/>
      <c r="D50" s="7" t="s">
        <v>5</v>
      </c>
      <c r="E50" s="19">
        <f t="shared" si="19"/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9">
        <v>0</v>
      </c>
      <c r="Q50" s="19">
        <v>0</v>
      </c>
    </row>
    <row r="51" spans="1:17" s="3" customFormat="1" x14ac:dyDescent="0.25">
      <c r="H51" s="8"/>
    </row>
    <row r="52" spans="1:17" s="3" customFormat="1" x14ac:dyDescent="0.25">
      <c r="H52" s="8"/>
    </row>
  </sheetData>
  <mergeCells count="27">
    <mergeCell ref="A15:A19"/>
    <mergeCell ref="B15:B19"/>
    <mergeCell ref="C15:C19"/>
    <mergeCell ref="P1:Q1"/>
    <mergeCell ref="A2:Q2"/>
    <mergeCell ref="A11:A13"/>
    <mergeCell ref="B11:B13"/>
    <mergeCell ref="C11:C13"/>
    <mergeCell ref="D11:D13"/>
    <mergeCell ref="E11:Q11"/>
    <mergeCell ref="E12:E13"/>
    <mergeCell ref="F12:Q12"/>
    <mergeCell ref="A9:Q9"/>
    <mergeCell ref="A46:B50"/>
    <mergeCell ref="C46:C50"/>
    <mergeCell ref="A25:B29"/>
    <mergeCell ref="C25:C29"/>
    <mergeCell ref="A30:B34"/>
    <mergeCell ref="C30:C34"/>
    <mergeCell ref="A35:B39"/>
    <mergeCell ref="C35:C39"/>
    <mergeCell ref="A20:A24"/>
    <mergeCell ref="B20:B24"/>
    <mergeCell ref="C20:C24"/>
    <mergeCell ref="A40:B40"/>
    <mergeCell ref="A41:B45"/>
    <mergeCell ref="C41:C45"/>
  </mergeCells>
  <pageMargins left="1.1811023622047245" right="0.39370078740157483" top="0.78740157480314965" bottom="0.78740157480314965" header="0.31496062992125984" footer="0.31496062992125984"/>
  <pageSetup paperSize="9" scale="40" firstPageNumber="8" fitToHeight="5" orientation="landscape" useFirstPageNumber="1" verticalDpi="18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2</vt:lpstr>
      <vt:lpstr>'Таблица 2'!Заголовки_для_печати</vt:lpstr>
      <vt:lpstr>'Таблица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2022-10-26T06:19:02Z</dcterms:modified>
</cp:coreProperties>
</file>