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 activeTab="1"/>
  </bookViews>
  <sheets>
    <sheet name="Прил.1" sheetId="1" r:id="rId1"/>
    <sheet name="Прил.2" sheetId="7" r:id="rId2"/>
  </sheets>
  <definedNames>
    <definedName name="_xlnm.Print_Titles" localSheetId="0">Прил.1!$9:$12</definedName>
    <definedName name="_xlnm.Print_Area" localSheetId="0">Прил.1!$A$1:$Q$116</definedName>
    <definedName name="_xlnm.Print_Area" localSheetId="1">Прил.2!$A$1:$P$71</definedName>
  </definedNames>
  <calcPr calcId="144525"/>
</workbook>
</file>

<file path=xl/calcChain.xml><?xml version="1.0" encoding="utf-8"?>
<calcChain xmlns="http://schemas.openxmlformats.org/spreadsheetml/2006/main">
  <c r="E23" i="1" l="1"/>
  <c r="E22" i="1"/>
  <c r="E21" i="1"/>
  <c r="E19" i="1" s="1"/>
  <c r="E20" i="1"/>
  <c r="Q19" i="1"/>
  <c r="P19" i="1"/>
  <c r="O19" i="1"/>
  <c r="N19" i="1"/>
  <c r="M19" i="1"/>
  <c r="L19" i="1"/>
  <c r="K19" i="1"/>
  <c r="J19" i="1"/>
  <c r="I19" i="1"/>
  <c r="H19" i="1"/>
  <c r="G19" i="1"/>
  <c r="F19" i="1"/>
  <c r="K44" i="7" l="1"/>
  <c r="O44" i="7"/>
  <c r="I45" i="7"/>
  <c r="I44" i="7" s="1"/>
  <c r="J45" i="7"/>
  <c r="J44" i="7" s="1"/>
  <c r="K45" i="7"/>
  <c r="L45" i="7"/>
  <c r="L44" i="7" s="1"/>
  <c r="M45" i="7"/>
  <c r="M44" i="7" s="1"/>
  <c r="N45" i="7"/>
  <c r="N44" i="7" s="1"/>
  <c r="O45" i="7"/>
  <c r="P45" i="7"/>
  <c r="P44" i="7" s="1"/>
  <c r="I46" i="7"/>
  <c r="J46" i="7"/>
  <c r="K46" i="7"/>
  <c r="L46" i="7"/>
  <c r="M46" i="7"/>
  <c r="N46" i="7"/>
  <c r="O46" i="7"/>
  <c r="P46" i="7"/>
  <c r="I47" i="7"/>
  <c r="J47" i="7"/>
  <c r="K47" i="7"/>
  <c r="L47" i="7"/>
  <c r="M47" i="7"/>
  <c r="N47" i="7"/>
  <c r="O47" i="7"/>
  <c r="P47" i="7"/>
  <c r="I48" i="7"/>
  <c r="J48" i="7"/>
  <c r="K48" i="7"/>
  <c r="L48" i="7"/>
  <c r="M48" i="7"/>
  <c r="N48" i="7"/>
  <c r="O48" i="7"/>
  <c r="P48" i="7"/>
  <c r="H53" i="7" l="1"/>
  <c r="H52" i="7"/>
  <c r="H51" i="7"/>
  <c r="H50" i="7"/>
  <c r="P49" i="7"/>
  <c r="O49" i="7"/>
  <c r="N49" i="7"/>
  <c r="M49" i="7"/>
  <c r="L49" i="7"/>
  <c r="K49" i="7"/>
  <c r="J49" i="7"/>
  <c r="I49" i="7"/>
  <c r="H49" i="7"/>
  <c r="H43" i="7"/>
  <c r="H42" i="7"/>
  <c r="H41" i="7"/>
  <c r="H40" i="7"/>
  <c r="P39" i="7"/>
  <c r="O39" i="7"/>
  <c r="N39" i="7"/>
  <c r="M39" i="7"/>
  <c r="L39" i="7"/>
  <c r="K39" i="7"/>
  <c r="J39" i="7"/>
  <c r="I39" i="7"/>
  <c r="H39" i="7" s="1"/>
  <c r="H38" i="7"/>
  <c r="H37" i="7"/>
  <c r="H36" i="7"/>
  <c r="H35" i="7"/>
  <c r="P34" i="7"/>
  <c r="O34" i="7"/>
  <c r="N34" i="7"/>
  <c r="M34" i="7"/>
  <c r="L34" i="7"/>
  <c r="K34" i="7"/>
  <c r="J34" i="7"/>
  <c r="I34" i="7"/>
  <c r="H33" i="7"/>
  <c r="H32" i="7"/>
  <c r="H31" i="7"/>
  <c r="H30" i="7"/>
  <c r="P29" i="7"/>
  <c r="O29" i="7"/>
  <c r="N29" i="7"/>
  <c r="M29" i="7"/>
  <c r="L29" i="7"/>
  <c r="K29" i="7"/>
  <c r="J29" i="7"/>
  <c r="I29" i="7"/>
  <c r="H28" i="7"/>
  <c r="H27" i="7"/>
  <c r="H26" i="7"/>
  <c r="H25" i="7"/>
  <c r="P24" i="7"/>
  <c r="O24" i="7"/>
  <c r="N24" i="7"/>
  <c r="M24" i="7"/>
  <c r="L24" i="7"/>
  <c r="K24" i="7"/>
  <c r="J24" i="7"/>
  <c r="I24" i="7"/>
  <c r="H24" i="7" s="1"/>
  <c r="H23" i="7"/>
  <c r="H22" i="7"/>
  <c r="H21" i="7"/>
  <c r="H20" i="7"/>
  <c r="P19" i="7"/>
  <c r="O19" i="7"/>
  <c r="N19" i="7"/>
  <c r="M19" i="7"/>
  <c r="L19" i="7"/>
  <c r="K19" i="7"/>
  <c r="J19" i="7"/>
  <c r="I19" i="7"/>
  <c r="H18" i="7"/>
  <c r="H48" i="7" s="1"/>
  <c r="H17" i="7"/>
  <c r="H47" i="7" s="1"/>
  <c r="H16" i="7"/>
  <c r="H46" i="7" s="1"/>
  <c r="H15" i="7"/>
  <c r="P14" i="7"/>
  <c r="O14" i="7"/>
  <c r="N14" i="7"/>
  <c r="M14" i="7"/>
  <c r="L14" i="7"/>
  <c r="K14" i="7"/>
  <c r="J14" i="7"/>
  <c r="H14" i="7" s="1"/>
  <c r="I14" i="7"/>
  <c r="H34" i="7" l="1"/>
  <c r="H29" i="7"/>
  <c r="H45" i="7"/>
  <c r="H44" i="7" s="1"/>
  <c r="H19" i="7"/>
  <c r="K106" i="1"/>
  <c r="M97" i="1"/>
  <c r="N97" i="1"/>
  <c r="O97" i="1"/>
  <c r="P97" i="1"/>
  <c r="Q97" i="1"/>
  <c r="M98" i="1"/>
  <c r="N98" i="1"/>
  <c r="O98" i="1"/>
  <c r="P98" i="1"/>
  <c r="Q98" i="1"/>
  <c r="M100" i="1"/>
  <c r="N100" i="1"/>
  <c r="O100" i="1"/>
  <c r="P100" i="1"/>
  <c r="Q100" i="1"/>
  <c r="M88" i="1"/>
  <c r="N88" i="1"/>
  <c r="O88" i="1"/>
  <c r="P88" i="1"/>
  <c r="Q88" i="1"/>
  <c r="M90" i="1"/>
  <c r="N90" i="1"/>
  <c r="O90" i="1"/>
  <c r="P90" i="1"/>
  <c r="Q90" i="1"/>
  <c r="F86" i="1"/>
  <c r="G86" i="1"/>
  <c r="H86" i="1"/>
  <c r="P71" i="1"/>
  <c r="M61" i="1"/>
  <c r="N61" i="1"/>
  <c r="O61" i="1"/>
  <c r="P61" i="1"/>
  <c r="Q61" i="1"/>
  <c r="M62" i="1"/>
  <c r="N62" i="1"/>
  <c r="O62" i="1"/>
  <c r="P62" i="1"/>
  <c r="Q62" i="1"/>
  <c r="M63" i="1"/>
  <c r="N63" i="1"/>
  <c r="O63" i="1"/>
  <c r="P63" i="1"/>
  <c r="Q63" i="1"/>
  <c r="M64" i="1"/>
  <c r="N64" i="1"/>
  <c r="O64" i="1"/>
  <c r="P64" i="1"/>
  <c r="Q64" i="1"/>
  <c r="M55" i="1"/>
  <c r="N55" i="1"/>
  <c r="O55" i="1"/>
  <c r="P55" i="1"/>
  <c r="Q55" i="1"/>
  <c r="M52" i="1"/>
  <c r="M94" i="1" s="1"/>
  <c r="M104" i="1" s="1"/>
  <c r="M110" i="1" s="1"/>
  <c r="N52" i="1"/>
  <c r="N94" i="1" s="1"/>
  <c r="N104" i="1" s="1"/>
  <c r="N110" i="1" s="1"/>
  <c r="O52" i="1"/>
  <c r="O94" i="1" s="1"/>
  <c r="O104" i="1" s="1"/>
  <c r="O110" i="1" s="1"/>
  <c r="P52" i="1"/>
  <c r="P94" i="1" s="1"/>
  <c r="P104" i="1" s="1"/>
  <c r="P110" i="1" s="1"/>
  <c r="Q52" i="1"/>
  <c r="M51" i="1"/>
  <c r="N51" i="1"/>
  <c r="O51" i="1"/>
  <c r="P51" i="1"/>
  <c r="G50" i="1"/>
  <c r="H50" i="1"/>
  <c r="I50" i="1"/>
  <c r="J50" i="1"/>
  <c r="K50" i="1"/>
  <c r="L50" i="1"/>
  <c r="M50" i="1"/>
  <c r="M92" i="1" s="1"/>
  <c r="N50" i="1"/>
  <c r="N92" i="1" s="1"/>
  <c r="O50" i="1"/>
  <c r="O92" i="1" s="1"/>
  <c r="P50" i="1"/>
  <c r="P92" i="1" s="1"/>
  <c r="Q50" i="1"/>
  <c r="Q29" i="1"/>
  <c r="Q28" i="1"/>
  <c r="P28" i="1" s="1"/>
  <c r="O28" i="1" s="1"/>
  <c r="N28" i="1" s="1"/>
  <c r="M28" i="1" s="1"/>
  <c r="L28" i="1" s="1"/>
  <c r="K28" i="1" s="1"/>
  <c r="J28" i="1" s="1"/>
  <c r="I28" i="1" s="1"/>
  <c r="H28" i="1" s="1"/>
  <c r="G28" i="1" s="1"/>
  <c r="F28" i="1" s="1"/>
  <c r="E15" i="1"/>
  <c r="O93" i="1" l="1"/>
  <c r="O103" i="1" s="1"/>
  <c r="O109" i="1" s="1"/>
  <c r="N93" i="1"/>
  <c r="N103" i="1" s="1"/>
  <c r="N109" i="1" s="1"/>
  <c r="P93" i="1"/>
  <c r="P103" i="1" s="1"/>
  <c r="P109" i="1" s="1"/>
  <c r="M93" i="1"/>
  <c r="M103" i="1" s="1"/>
  <c r="M109" i="1" s="1"/>
  <c r="O102" i="1"/>
  <c r="O108" i="1" s="1"/>
  <c r="N102" i="1"/>
  <c r="N108" i="1" s="1"/>
  <c r="M102" i="1"/>
  <c r="M108" i="1" s="1"/>
  <c r="P102" i="1"/>
  <c r="P108" i="1" s="1"/>
  <c r="O53" i="1"/>
  <c r="O95" i="1" s="1"/>
  <c r="O105" i="1" s="1"/>
  <c r="O111" i="1" s="1"/>
  <c r="N53" i="1"/>
  <c r="N95" i="1" s="1"/>
  <c r="N105" i="1" s="1"/>
  <c r="N111" i="1" s="1"/>
  <c r="Q53" i="1"/>
  <c r="M53" i="1"/>
  <c r="M95" i="1" s="1"/>
  <c r="M105" i="1" s="1"/>
  <c r="M111" i="1" s="1"/>
  <c r="P53" i="1"/>
  <c r="P95" i="1" s="1"/>
  <c r="P105" i="1" s="1"/>
  <c r="P111" i="1" s="1"/>
  <c r="O60" i="1"/>
  <c r="N60" i="1"/>
  <c r="Q60" i="1"/>
  <c r="M60" i="1"/>
  <c r="P60" i="1"/>
  <c r="P76" i="1"/>
  <c r="Q76" i="1"/>
  <c r="O66" i="1"/>
  <c r="P66" i="1"/>
  <c r="P44" i="1"/>
  <c r="P39" i="1"/>
  <c r="Q39" i="1"/>
  <c r="P34" i="1"/>
  <c r="Q34" i="1"/>
  <c r="P29" i="1"/>
  <c r="P24" i="1"/>
  <c r="P14" i="1"/>
  <c r="M49" i="1" l="1"/>
  <c r="N49" i="1"/>
  <c r="P49" i="1"/>
  <c r="O49" i="1"/>
  <c r="P91" i="1"/>
  <c r="P101" i="1" s="1"/>
  <c r="P107" i="1" s="1"/>
  <c r="M91" i="1"/>
  <c r="M101" i="1" s="1"/>
  <c r="M107" i="1" s="1"/>
  <c r="N91" i="1"/>
  <c r="N101" i="1" s="1"/>
  <c r="N107" i="1" s="1"/>
  <c r="P87" i="1"/>
  <c r="P86" i="1" s="1"/>
  <c r="O91" i="1"/>
  <c r="O101" i="1" s="1"/>
  <c r="O107" i="1" s="1"/>
  <c r="O76" i="1"/>
  <c r="O87" i="1" s="1"/>
  <c r="O86" i="1" s="1"/>
  <c r="O71" i="1"/>
  <c r="N71" i="1"/>
  <c r="N66" i="1"/>
  <c r="O44" i="1"/>
  <c r="O39" i="1"/>
  <c r="O34" i="1"/>
  <c r="O29" i="1"/>
  <c r="O24" i="1"/>
  <c r="O14" i="1"/>
  <c r="Q82" i="1"/>
  <c r="Q92" i="1" s="1"/>
  <c r="G83" i="1"/>
  <c r="H83" i="1"/>
  <c r="I83" i="1"/>
  <c r="J83" i="1"/>
  <c r="K83" i="1"/>
  <c r="L83" i="1"/>
  <c r="Q83" i="1"/>
  <c r="G84" i="1"/>
  <c r="H84" i="1"/>
  <c r="I84" i="1"/>
  <c r="J84" i="1"/>
  <c r="K84" i="1"/>
  <c r="L84" i="1"/>
  <c r="Q84" i="1"/>
  <c r="Q94" i="1" s="1"/>
  <c r="Q104" i="1" s="1"/>
  <c r="Q110" i="1" s="1"/>
  <c r="Q85" i="1"/>
  <c r="Q95" i="1" s="1"/>
  <c r="Q105" i="1" s="1"/>
  <c r="Q111" i="1" s="1"/>
  <c r="F83" i="1"/>
  <c r="F84" i="1"/>
  <c r="L90" i="1"/>
  <c r="K90" i="1"/>
  <c r="J90" i="1"/>
  <c r="I90" i="1"/>
  <c r="E89" i="1"/>
  <c r="G61" i="1"/>
  <c r="H61" i="1"/>
  <c r="I61" i="1"/>
  <c r="J61" i="1"/>
  <c r="K61" i="1"/>
  <c r="L61" i="1"/>
  <c r="G62" i="1"/>
  <c r="H62" i="1"/>
  <c r="I62" i="1"/>
  <c r="J62" i="1"/>
  <c r="K62" i="1"/>
  <c r="L62" i="1"/>
  <c r="G63" i="1"/>
  <c r="H63" i="1"/>
  <c r="I63" i="1"/>
  <c r="J63" i="1"/>
  <c r="K63" i="1"/>
  <c r="L63" i="1"/>
  <c r="G64" i="1"/>
  <c r="H64" i="1"/>
  <c r="I64" i="1"/>
  <c r="J64" i="1"/>
  <c r="K64" i="1"/>
  <c r="L64" i="1"/>
  <c r="F62" i="1"/>
  <c r="F63" i="1"/>
  <c r="F64" i="1"/>
  <c r="F61" i="1"/>
  <c r="G51" i="1"/>
  <c r="H51" i="1"/>
  <c r="I51" i="1"/>
  <c r="J51" i="1"/>
  <c r="K51" i="1"/>
  <c r="L51" i="1"/>
  <c r="G52" i="1"/>
  <c r="H52" i="1"/>
  <c r="I52" i="1"/>
  <c r="J52" i="1"/>
  <c r="K52" i="1"/>
  <c r="L52" i="1"/>
  <c r="F51" i="1"/>
  <c r="F52" i="1"/>
  <c r="E78" i="1"/>
  <c r="E79" i="1"/>
  <c r="E80" i="1"/>
  <c r="E73" i="1"/>
  <c r="E74" i="1"/>
  <c r="E75" i="1"/>
  <c r="E68" i="1"/>
  <c r="E69" i="1"/>
  <c r="E67" i="1"/>
  <c r="E57" i="1"/>
  <c r="E58" i="1"/>
  <c r="E59" i="1"/>
  <c r="E56" i="1"/>
  <c r="Q102" i="1" l="1"/>
  <c r="Q108" i="1" s="1"/>
  <c r="G93" i="1"/>
  <c r="G103" i="1" s="1"/>
  <c r="G109" i="1" s="1"/>
  <c r="K94" i="1"/>
  <c r="K104" i="1" s="1"/>
  <c r="K110" i="1" s="1"/>
  <c r="G94" i="1"/>
  <c r="G104" i="1" s="1"/>
  <c r="G110" i="1" s="1"/>
  <c r="I94" i="1"/>
  <c r="I104" i="1" s="1"/>
  <c r="I110" i="1" s="1"/>
  <c r="N76" i="1"/>
  <c r="N87" i="1" s="1"/>
  <c r="N86" i="1" s="1"/>
  <c r="M71" i="1"/>
  <c r="M66" i="1"/>
  <c r="F94" i="1"/>
  <c r="F104" i="1" s="1"/>
  <c r="F110" i="1" s="1"/>
  <c r="L94" i="1"/>
  <c r="L104" i="1" s="1"/>
  <c r="L110" i="1" s="1"/>
  <c r="H94" i="1"/>
  <c r="H104" i="1" s="1"/>
  <c r="H110" i="1" s="1"/>
  <c r="N44" i="1"/>
  <c r="N39" i="1"/>
  <c r="N34" i="1"/>
  <c r="N29" i="1"/>
  <c r="N24" i="1"/>
  <c r="N14" i="1"/>
  <c r="J94" i="1"/>
  <c r="J104" i="1" s="1"/>
  <c r="J110" i="1" s="1"/>
  <c r="E84" i="1"/>
  <c r="E83" i="1"/>
  <c r="F93" i="1"/>
  <c r="F103" i="1" s="1"/>
  <c r="F109" i="1" s="1"/>
  <c r="H93" i="1"/>
  <c r="H103" i="1" s="1"/>
  <c r="H109" i="1" s="1"/>
  <c r="Q81" i="1"/>
  <c r="E90" i="1"/>
  <c r="I93" i="1"/>
  <c r="I103" i="1" s="1"/>
  <c r="I109" i="1" s="1"/>
  <c r="L93" i="1"/>
  <c r="L103" i="1" s="1"/>
  <c r="L109" i="1" s="1"/>
  <c r="K93" i="1"/>
  <c r="K103" i="1" s="1"/>
  <c r="K109" i="1" s="1"/>
  <c r="J93" i="1"/>
  <c r="J103" i="1" s="1"/>
  <c r="J109" i="1" s="1"/>
  <c r="E28" i="1"/>
  <c r="E27" i="1"/>
  <c r="E26" i="1"/>
  <c r="E33" i="1"/>
  <c r="E32" i="1"/>
  <c r="E31" i="1"/>
  <c r="E36" i="1"/>
  <c r="E37" i="1"/>
  <c r="E38" i="1"/>
  <c r="E41" i="1"/>
  <c r="E42" i="1"/>
  <c r="E43" i="1"/>
  <c r="E48" i="1"/>
  <c r="E46" i="1"/>
  <c r="E47" i="1"/>
  <c r="H60" i="1"/>
  <c r="G60" i="1"/>
  <c r="Q44" i="1"/>
  <c r="M76" i="1" l="1"/>
  <c r="M87" i="1" s="1"/>
  <c r="M86" i="1" s="1"/>
  <c r="L85" i="1"/>
  <c r="M44" i="1"/>
  <c r="M39" i="1"/>
  <c r="M34" i="1"/>
  <c r="M29" i="1"/>
  <c r="E30" i="1"/>
  <c r="E29" i="1" s="1"/>
  <c r="M24" i="1"/>
  <c r="M14" i="1"/>
  <c r="K60" i="1"/>
  <c r="J60" i="1"/>
  <c r="L60" i="1"/>
  <c r="E63" i="1"/>
  <c r="F60" i="1"/>
  <c r="I60" i="1"/>
  <c r="L76" i="1" l="1"/>
  <c r="L88" i="1"/>
  <c r="L82" i="1"/>
  <c r="L92" i="1" s="1"/>
  <c r="L102" i="1" s="1"/>
  <c r="L108" i="1" s="1"/>
  <c r="K82" i="1"/>
  <c r="K85" i="1"/>
  <c r="L44" i="1"/>
  <c r="L39" i="1"/>
  <c r="L34" i="1"/>
  <c r="L53" i="1"/>
  <c r="L81" i="1" l="1"/>
  <c r="K76" i="1"/>
  <c r="K88" i="1"/>
  <c r="K81" i="1"/>
  <c r="J82" i="1"/>
  <c r="J85" i="1"/>
  <c r="K44" i="1"/>
  <c r="K39" i="1"/>
  <c r="K34" i="1"/>
  <c r="K92" i="1"/>
  <c r="K102" i="1" s="1"/>
  <c r="K108" i="1" s="1"/>
  <c r="L95" i="1"/>
  <c r="L49" i="1"/>
  <c r="K53" i="1"/>
  <c r="Q16" i="1"/>
  <c r="Q14" i="1" l="1"/>
  <c r="Q51" i="1"/>
  <c r="Q93" i="1" s="1"/>
  <c r="J76" i="1"/>
  <c r="J88" i="1"/>
  <c r="J81" i="1"/>
  <c r="I82" i="1"/>
  <c r="I85" i="1"/>
  <c r="J44" i="1"/>
  <c r="J39" i="1"/>
  <c r="J34" i="1"/>
  <c r="J92" i="1"/>
  <c r="J102" i="1" s="1"/>
  <c r="J108" i="1" s="1"/>
  <c r="J53" i="1"/>
  <c r="L105" i="1"/>
  <c r="L111" i="1" s="1"/>
  <c r="L91" i="1"/>
  <c r="L101" i="1" s="1"/>
  <c r="L107" i="1" s="1"/>
  <c r="K95" i="1"/>
  <c r="K49" i="1"/>
  <c r="E17" i="1"/>
  <c r="E16" i="1"/>
  <c r="Q103" i="1" l="1"/>
  <c r="Q109" i="1" s="1"/>
  <c r="Q91" i="1"/>
  <c r="Q101" i="1" s="1"/>
  <c r="Q107" i="1" s="1"/>
  <c r="I76" i="1"/>
  <c r="I88" i="1"/>
  <c r="E88" i="1" s="1"/>
  <c r="H82" i="1"/>
  <c r="I81" i="1"/>
  <c r="H85" i="1"/>
  <c r="I44" i="1"/>
  <c r="I39" i="1"/>
  <c r="I34" i="1"/>
  <c r="I92" i="1"/>
  <c r="I102" i="1" s="1"/>
  <c r="I108" i="1" s="1"/>
  <c r="J49" i="1"/>
  <c r="J95" i="1"/>
  <c r="K105" i="1"/>
  <c r="K111" i="1" s="1"/>
  <c r="K91" i="1"/>
  <c r="K101" i="1" s="1"/>
  <c r="K107" i="1" s="1"/>
  <c r="I53" i="1"/>
  <c r="E93" i="1"/>
  <c r="E103" i="1" s="1"/>
  <c r="E109" i="1" s="1"/>
  <c r="E94" i="1"/>
  <c r="E104" i="1" s="1"/>
  <c r="E110" i="1" s="1"/>
  <c r="E62" i="1"/>
  <c r="E52" i="1"/>
  <c r="Q49" i="1"/>
  <c r="E64" i="1" s="1"/>
  <c r="E51" i="1"/>
  <c r="L14" i="1"/>
  <c r="K14" i="1"/>
  <c r="J14" i="1"/>
  <c r="I14" i="1"/>
  <c r="Q24" i="1"/>
  <c r="L24" i="1"/>
  <c r="K24" i="1"/>
  <c r="J24" i="1"/>
  <c r="I24" i="1"/>
  <c r="L29" i="1"/>
  <c r="K29" i="1"/>
  <c r="J29" i="1"/>
  <c r="I29" i="1"/>
  <c r="H29" i="1"/>
  <c r="G29" i="1"/>
  <c r="F29" i="1"/>
  <c r="E55" i="1"/>
  <c r="L55" i="1"/>
  <c r="K55" i="1"/>
  <c r="J55" i="1"/>
  <c r="I55" i="1"/>
  <c r="H55" i="1"/>
  <c r="G55" i="1"/>
  <c r="F55" i="1"/>
  <c r="H76" i="1" l="1"/>
  <c r="H81" i="1"/>
  <c r="G82" i="1"/>
  <c r="F66" i="1"/>
  <c r="G85" i="1"/>
  <c r="H44" i="1"/>
  <c r="H39" i="1"/>
  <c r="H34" i="1"/>
  <c r="H24" i="1"/>
  <c r="H92" i="1"/>
  <c r="H102" i="1" s="1"/>
  <c r="H108" i="1" s="1"/>
  <c r="I95" i="1"/>
  <c r="I49" i="1"/>
  <c r="H53" i="1"/>
  <c r="H14" i="1"/>
  <c r="J105" i="1"/>
  <c r="J111" i="1" s="1"/>
  <c r="J91" i="1"/>
  <c r="J101" i="1" s="1"/>
  <c r="J107" i="1" s="1"/>
  <c r="E61" i="1"/>
  <c r="E60" i="1" s="1"/>
  <c r="G66" i="1"/>
  <c r="H66" i="1"/>
  <c r="I66" i="1"/>
  <c r="I87" i="1" s="1"/>
  <c r="I86" i="1" s="1"/>
  <c r="J66" i="1"/>
  <c r="J87" i="1" s="1"/>
  <c r="J86" i="1" s="1"/>
  <c r="K66" i="1"/>
  <c r="K87" i="1" s="1"/>
  <c r="K86" i="1" s="1"/>
  <c r="L66" i="1"/>
  <c r="L87" i="1" s="1"/>
  <c r="L86" i="1" s="1"/>
  <c r="Q66" i="1"/>
  <c r="Q87" i="1" s="1"/>
  <c r="Q86" i="1" s="1"/>
  <c r="F82" i="1" l="1"/>
  <c r="E82" i="1" s="1"/>
  <c r="G76" i="1"/>
  <c r="E72" i="1"/>
  <c r="E97" i="1" s="1"/>
  <c r="G81" i="1"/>
  <c r="E70" i="1"/>
  <c r="E100" i="1" s="1"/>
  <c r="F85" i="1"/>
  <c r="G44" i="1"/>
  <c r="G39" i="1"/>
  <c r="G34" i="1"/>
  <c r="G24" i="1"/>
  <c r="G92" i="1"/>
  <c r="G102" i="1" s="1"/>
  <c r="G108" i="1" s="1"/>
  <c r="I105" i="1"/>
  <c r="I111" i="1" s="1"/>
  <c r="I91" i="1"/>
  <c r="I101" i="1" s="1"/>
  <c r="I107" i="1" s="1"/>
  <c r="H95" i="1"/>
  <c r="H49" i="1"/>
  <c r="G53" i="1"/>
  <c r="G14" i="1"/>
  <c r="E87" i="1"/>
  <c r="E86" i="1" s="1"/>
  <c r="L100" i="1"/>
  <c r="K100" i="1"/>
  <c r="J100" i="1"/>
  <c r="I100" i="1"/>
  <c r="H100" i="1"/>
  <c r="G100" i="1"/>
  <c r="F100" i="1"/>
  <c r="L98" i="1"/>
  <c r="K98" i="1"/>
  <c r="J98" i="1"/>
  <c r="I98" i="1"/>
  <c r="H98" i="1"/>
  <c r="G98" i="1"/>
  <c r="L97" i="1"/>
  <c r="K97" i="1"/>
  <c r="J97" i="1"/>
  <c r="I97" i="1"/>
  <c r="H97" i="1"/>
  <c r="G97" i="1"/>
  <c r="F97" i="1"/>
  <c r="Q71" i="1"/>
  <c r="H71" i="1"/>
  <c r="I71" i="1"/>
  <c r="J71" i="1"/>
  <c r="K71" i="1"/>
  <c r="L71" i="1"/>
  <c r="F71" i="1"/>
  <c r="G71" i="1"/>
  <c r="F76" i="1" l="1"/>
  <c r="E77" i="1"/>
  <c r="E76" i="1" s="1"/>
  <c r="F81" i="1"/>
  <c r="E85" i="1"/>
  <c r="E81" i="1" s="1"/>
  <c r="F44" i="1"/>
  <c r="E45" i="1"/>
  <c r="E44" i="1" s="1"/>
  <c r="F39" i="1"/>
  <c r="E40" i="1"/>
  <c r="E39" i="1" s="1"/>
  <c r="F34" i="1"/>
  <c r="E35" i="1"/>
  <c r="E34" i="1" s="1"/>
  <c r="F50" i="1"/>
  <c r="E25" i="1"/>
  <c r="E24" i="1" s="1"/>
  <c r="F24" i="1"/>
  <c r="G95" i="1"/>
  <c r="G49" i="1"/>
  <c r="F53" i="1"/>
  <c r="E18" i="1"/>
  <c r="E14" i="1" s="1"/>
  <c r="F14" i="1"/>
  <c r="H105" i="1"/>
  <c r="H111" i="1" s="1"/>
  <c r="H91" i="1"/>
  <c r="H101" i="1" s="1"/>
  <c r="H107" i="1" s="1"/>
  <c r="E66" i="1"/>
  <c r="E71" i="1"/>
  <c r="F92" i="1" l="1"/>
  <c r="E50" i="1"/>
  <c r="G105" i="1"/>
  <c r="G111" i="1" s="1"/>
  <c r="G91" i="1"/>
  <c r="G101" i="1" s="1"/>
  <c r="G107" i="1" s="1"/>
  <c r="F49" i="1"/>
  <c r="F95" i="1"/>
  <c r="E53" i="1"/>
  <c r="E49" i="1" l="1"/>
  <c r="F102" i="1"/>
  <c r="F108" i="1" s="1"/>
  <c r="E92" i="1"/>
  <c r="E102" i="1" s="1"/>
  <c r="F105" i="1"/>
  <c r="F111" i="1" s="1"/>
  <c r="E95" i="1"/>
  <c r="F91" i="1"/>
  <c r="F101" i="1" s="1"/>
  <c r="F107" i="1" s="1"/>
  <c r="E108" i="1" l="1"/>
  <c r="E113" i="1"/>
  <c r="E105" i="1"/>
  <c r="E111" i="1" s="1"/>
  <c r="E91" i="1"/>
  <c r="E101" i="1" s="1"/>
  <c r="E107" i="1" s="1"/>
</calcChain>
</file>

<file path=xl/sharedStrings.xml><?xml version="1.0" encoding="utf-8"?>
<sst xmlns="http://schemas.openxmlformats.org/spreadsheetml/2006/main" count="265" uniqueCount="87">
  <si>
    <t>№ п/п</t>
  </si>
  <si>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</si>
  <si>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</si>
  <si>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</si>
  <si>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</si>
  <si>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</si>
  <si>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</si>
  <si>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</si>
  <si>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</si>
  <si>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</si>
  <si>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Всего по программе:</t>
  </si>
  <si>
    <t>инвестиции в объекты муниципальной собственности</t>
  </si>
  <si>
    <t>В том числе:</t>
  </si>
  <si>
    <t>Ответственный исполнитель/
Соисполнитель</t>
  </si>
  <si>
    <t>Номер основного мероприятия</t>
  </si>
  <si>
    <t>2019 г.</t>
  </si>
  <si>
    <t>2020 г.</t>
  </si>
  <si>
    <t>2021 г.</t>
  </si>
  <si>
    <t>2022 г.</t>
  </si>
  <si>
    <t>2023 г.</t>
  </si>
  <si>
    <t>2024 г.</t>
  </si>
  <si>
    <t>2025 г.</t>
  </si>
  <si>
    <t>Основное мероприятие муниципальной программы (их связь с целевыми показателями муниципальной программы)</t>
  </si>
  <si>
    <t>Ответственный исполнитель (управление образования администрации города Покачи)</t>
  </si>
  <si>
    <t xml:space="preserve">Соисполнитель </t>
  </si>
  <si>
    <t>1.1.</t>
  </si>
  <si>
    <t>2.1.</t>
  </si>
  <si>
    <t>3.1.</t>
  </si>
  <si>
    <t>Управление образования администраци города Покачи</t>
  </si>
  <si>
    <t>I. Подпрограмма "Общее образование"</t>
  </si>
  <si>
    <t>1.2.</t>
  </si>
  <si>
    <t>1.3.</t>
  </si>
  <si>
    <t>1.4.</t>
  </si>
  <si>
    <t>1.5.</t>
  </si>
  <si>
    <t>1.6.</t>
  </si>
  <si>
    <t>II. Подпрограмма "Развитие гражданской активности у обучающихся образовательных организаций"</t>
  </si>
  <si>
    <t>III. Подпрограмма "Ресурсное обеспечение в сфере образования"</t>
  </si>
  <si>
    <t>3.2.</t>
  </si>
  <si>
    <t>3.3.</t>
  </si>
  <si>
    <t>Всего по подпрограмме I:</t>
  </si>
  <si>
    <t>В том числе 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</si>
  <si>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Всего по подпрограмме II:</t>
  </si>
  <si>
    <t>Всего по подпрограмме III:</t>
  </si>
  <si>
    <t>Региональный проект "Поддержка семей, имеющих детей" (2)</t>
  </si>
  <si>
    <t>Региональный проект "Учитель будущего" (1)</t>
  </si>
  <si>
    <t>Региональный проект "Современная школа" (3)</t>
  </si>
  <si>
    <t>Региональный проект "Успех каждого ребенка" (4,5,6)</t>
  </si>
  <si>
    <t>Региональный проект "Социальная активность" (7)</t>
  </si>
  <si>
    <t>Региональный проект "Современная школа" (9)</t>
  </si>
  <si>
    <t>Региональный проект "Содействие занятости женщин - создание условий дошкольного образования для детей в возрасте до трех лет" (8)</t>
  </si>
  <si>
    <t>Обеспечение комплексной безопасности образовательных организаций города Покачи (8, 11, 12)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</si>
  <si>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(1-12)</t>
  </si>
  <si>
    <t>Региональный проект "Цифровая образовательная среда" (10)</t>
  </si>
  <si>
    <t xml:space="preserve">Распределение финансовых ресурсов муниципальной программы  
</t>
  </si>
  <si>
    <t xml:space="preserve">Финансовые затраты на реализацию
(рублей)
</t>
  </si>
  <si>
    <t>Приложение 2</t>
  </si>
  <si>
    <t>к постановлению администрации города Покачи</t>
  </si>
  <si>
    <t>Таблица 4</t>
  </si>
  <si>
    <t xml:space="preserve">Мероприятия, реализуемые на принципах проектного управления,
направленные в том числе на исполнение национальных
и федеральных проектов (программ) Российской Федерации
</t>
  </si>
  <si>
    <t>Наименование портфеля проектов, проекта</t>
  </si>
  <si>
    <t>Наименование проекта или мероприятия</t>
  </si>
  <si>
    <t>Цели</t>
  </si>
  <si>
    <t>Срок реализации</t>
  </si>
  <si>
    <t>Параметры финансового обеспечения, тыс.рублей</t>
  </si>
  <si>
    <t>до 2030 г.</t>
  </si>
  <si>
    <t xml:space="preserve">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
</t>
  </si>
  <si>
    <t>Образование</t>
  </si>
  <si>
    <t>Современная школа</t>
  </si>
  <si>
    <t>1.4.                                                         3.2.</t>
  </si>
  <si>
    <t xml:space="preserve">Обеспечение доступности качественного образования, соответствующего требованиям инновационного развития экономики, современым потребностям общества и каждого жителя Ханты-Мансийского автономного округа - Югры                        </t>
  </si>
  <si>
    <t>до 2024</t>
  </si>
  <si>
    <t>Успех каждого ребенка</t>
  </si>
  <si>
    <t>Воспитание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</t>
  </si>
  <si>
    <t>Поддержка семей, имеющих детей</t>
  </si>
  <si>
    <t xml:space="preserve">Обеспечение доступности качественного образования, соответствующего требованиям инновационного развития экономики, современным потребностям общества и каждого жителя Ханты-Мансийского автономного округа - Югры                        </t>
  </si>
  <si>
    <t>Цифровая образовательная среда</t>
  </si>
  <si>
    <t>Учитель будущего</t>
  </si>
  <si>
    <t>Социальная активность</t>
  </si>
  <si>
    <t>Итого по портфелю проектов</t>
  </si>
  <si>
    <t>Демография</t>
  </si>
  <si>
    <t>Содействие занятости женщин - создание условий дошкольного образования для детей в возрасте до трех лет</t>
  </si>
  <si>
    <t>Проекты муниципального образования города Покачи</t>
  </si>
  <si>
    <t>Проект 1</t>
  </si>
  <si>
    <t>Приложение 1</t>
  </si>
  <si>
    <t>1.1.1.</t>
  </si>
  <si>
    <t xml:space="preserve">Субсидия  на организацию питания обучающихся начальных классов муниципальных общеобразовательных организаций города Покачи,  осуществляющих образовательную деятельность по имеющим государственную аккредитацию основным общеобразовательным программам
</t>
  </si>
  <si>
    <t>от 17.06.2020 № 484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</si>
</sst>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5" fillId="0" borderId="0" xfId="0" applyFont="1"/>
    <xf numFmtId="0" fontId="1" fillId="3" borderId="0" xfId="0" applyFont="1" applyFill="1"/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8"/>
  <sheetViews>
    <sheetView view="pageLayout" zoomScale="56" zoomScaleNormal="80" zoomScaleSheetLayoutView="100" zoomScalePageLayoutView="56" workbookViewId="0">
      <selection activeCell="C5" sqref="C5"/>
    </sheetView>
  </sheetViews>
  <sheetFormatPr defaultColWidth="9.109375" defaultRowHeight="15.6" x14ac:dyDescent="0.3"/>
  <cols>
    <col min="1" max="1" width="12.6640625" style="1" customWidth="1"/>
    <col min="2" max="2" width="57" style="1" customWidth="1"/>
    <col min="3" max="3" width="27.5546875" style="1" customWidth="1"/>
    <col min="4" max="4" width="21.44140625" style="1" customWidth="1"/>
    <col min="5" max="5" width="18" style="1" customWidth="1"/>
    <col min="6" max="16" width="15.6640625" style="1" customWidth="1"/>
    <col min="17" max="17" width="17" style="1" customWidth="1"/>
    <col min="18" max="16384" width="9.109375" style="1"/>
  </cols>
  <sheetData>
    <row r="1" spans="1:17" x14ac:dyDescent="0.3">
      <c r="P1" s="39" t="s">
        <v>83</v>
      </c>
      <c r="Q1" s="39"/>
    </row>
    <row r="2" spans="1:17" x14ac:dyDescent="0.3">
      <c r="N2" s="39" t="s">
        <v>56</v>
      </c>
      <c r="O2" s="39"/>
      <c r="P2" s="39"/>
      <c r="Q2" s="39"/>
    </row>
    <row r="3" spans="1:17" x14ac:dyDescent="0.3">
      <c r="N3" s="39" t="s">
        <v>86</v>
      </c>
      <c r="O3" s="39"/>
      <c r="P3" s="39"/>
      <c r="Q3" s="39"/>
    </row>
    <row r="4" spans="1:17" x14ac:dyDescent="0.3">
      <c r="C4" s="6"/>
    </row>
    <row r="5" spans="1:17" x14ac:dyDescent="0.3">
      <c r="J5" s="15"/>
      <c r="K5" s="15"/>
      <c r="L5" s="15"/>
      <c r="M5" s="16"/>
      <c r="N5" s="16"/>
      <c r="O5" s="16"/>
      <c r="P5" s="16"/>
      <c r="Q5" s="15"/>
    </row>
    <row r="6" spans="1:17" x14ac:dyDescent="0.3">
      <c r="E6" s="6"/>
      <c r="F6" s="6"/>
      <c r="G6" s="6"/>
      <c r="H6" s="6"/>
      <c r="I6" s="45"/>
      <c r="J6" s="45"/>
      <c r="K6" s="45"/>
      <c r="Q6" s="14" t="s">
        <v>9</v>
      </c>
    </row>
    <row r="7" spans="1:17" ht="32.25" customHeight="1" x14ac:dyDescent="0.3">
      <c r="A7" s="44" t="s">
        <v>53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1:17" ht="17.25" customHeight="1" x14ac:dyDescent="0.3">
      <c r="Q8" s="14"/>
    </row>
    <row r="9" spans="1:17" ht="38.25" customHeight="1" x14ac:dyDescent="0.3">
      <c r="A9" s="36" t="s">
        <v>14</v>
      </c>
      <c r="B9" s="36" t="s">
        <v>22</v>
      </c>
      <c r="C9" s="36" t="s">
        <v>13</v>
      </c>
      <c r="D9" s="36" t="s">
        <v>1</v>
      </c>
      <c r="E9" s="43" t="s">
        <v>54</v>
      </c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spans="1:17" x14ac:dyDescent="0.3">
      <c r="A10" s="37"/>
      <c r="B10" s="37"/>
      <c r="C10" s="37"/>
      <c r="D10" s="37"/>
      <c r="E10" s="43" t="s">
        <v>2</v>
      </c>
      <c r="F10" s="43" t="s">
        <v>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</row>
    <row r="11" spans="1:17" x14ac:dyDescent="0.3">
      <c r="A11" s="38"/>
      <c r="B11" s="38"/>
      <c r="C11" s="38"/>
      <c r="D11" s="38"/>
      <c r="E11" s="43"/>
      <c r="F11" s="2">
        <v>2019</v>
      </c>
      <c r="G11" s="2">
        <v>2020</v>
      </c>
      <c r="H11" s="2">
        <v>2021</v>
      </c>
      <c r="I11" s="2">
        <v>2022</v>
      </c>
      <c r="J11" s="2">
        <v>2023</v>
      </c>
      <c r="K11" s="2">
        <v>2024</v>
      </c>
      <c r="L11" s="2">
        <v>2025</v>
      </c>
      <c r="M11" s="17">
        <v>2026</v>
      </c>
      <c r="N11" s="17">
        <v>2027</v>
      </c>
      <c r="O11" s="17">
        <v>2028</v>
      </c>
      <c r="P11" s="17">
        <v>2029</v>
      </c>
      <c r="Q11" s="2">
        <v>2030</v>
      </c>
    </row>
    <row r="12" spans="1:17" x14ac:dyDescent="0.3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17">
        <v>13</v>
      </c>
      <c r="N12" s="17">
        <v>14</v>
      </c>
      <c r="O12" s="17">
        <v>15</v>
      </c>
      <c r="P12" s="17">
        <v>16</v>
      </c>
      <c r="Q12" s="17">
        <v>17</v>
      </c>
    </row>
    <row r="13" spans="1:17" x14ac:dyDescent="0.3">
      <c r="A13" s="40" t="s">
        <v>29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2"/>
    </row>
    <row r="14" spans="1:17" ht="23.25" customHeight="1" x14ac:dyDescent="0.3">
      <c r="A14" s="30" t="s">
        <v>25</v>
      </c>
      <c r="B14" s="33" t="s">
        <v>51</v>
      </c>
      <c r="C14" s="36" t="s">
        <v>28</v>
      </c>
      <c r="D14" s="3" t="s">
        <v>2</v>
      </c>
      <c r="E14" s="4">
        <f>E15+E16+E17+E18</f>
        <v>3167167992.9300003</v>
      </c>
      <c r="F14" s="4">
        <f t="shared" ref="F14:Q14" si="0">F15+F16+F17+F18</f>
        <v>607578800.88</v>
      </c>
      <c r="G14" s="4">
        <f t="shared" si="0"/>
        <v>627509392.04999995</v>
      </c>
      <c r="H14" s="4">
        <f t="shared" si="0"/>
        <v>624100100</v>
      </c>
      <c r="I14" s="4">
        <f t="shared" si="0"/>
        <v>622549300</v>
      </c>
      <c r="J14" s="4">
        <f t="shared" si="0"/>
        <v>85678800</v>
      </c>
      <c r="K14" s="4">
        <f t="shared" si="0"/>
        <v>85678800</v>
      </c>
      <c r="L14" s="4">
        <f t="shared" si="0"/>
        <v>85678800</v>
      </c>
      <c r="M14" s="4">
        <f t="shared" si="0"/>
        <v>85678800</v>
      </c>
      <c r="N14" s="4">
        <f t="shared" si="0"/>
        <v>85678800</v>
      </c>
      <c r="O14" s="4">
        <f t="shared" si="0"/>
        <v>85678800</v>
      </c>
      <c r="P14" s="4">
        <f t="shared" si="0"/>
        <v>85678800</v>
      </c>
      <c r="Q14" s="4">
        <f t="shared" si="0"/>
        <v>85678800</v>
      </c>
    </row>
    <row r="15" spans="1:17" ht="21.75" customHeight="1" x14ac:dyDescent="0.3">
      <c r="A15" s="31"/>
      <c r="B15" s="34"/>
      <c r="C15" s="37"/>
      <c r="D15" s="3" t="s">
        <v>5</v>
      </c>
      <c r="E15" s="4">
        <f t="shared" ref="E15:E18" si="1">SUM(F15:Q15)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  <row r="16" spans="1:17" ht="26.4" x14ac:dyDescent="0.3">
      <c r="A16" s="31"/>
      <c r="B16" s="34"/>
      <c r="C16" s="37"/>
      <c r="D16" s="3" t="s">
        <v>6</v>
      </c>
      <c r="E16" s="4">
        <f t="shared" si="1"/>
        <v>2106900500</v>
      </c>
      <c r="F16" s="4">
        <v>492320000</v>
      </c>
      <c r="G16" s="4">
        <v>540839500</v>
      </c>
      <c r="H16" s="4">
        <v>536870500</v>
      </c>
      <c r="I16" s="4">
        <v>536870500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f>L16*5</f>
        <v>0</v>
      </c>
    </row>
    <row r="17" spans="1:17" ht="19.5" customHeight="1" x14ac:dyDescent="0.3">
      <c r="A17" s="31"/>
      <c r="B17" s="34"/>
      <c r="C17" s="37"/>
      <c r="D17" s="3" t="s">
        <v>7</v>
      </c>
      <c r="E17" s="4">
        <f t="shared" si="1"/>
        <v>1060267492.9300001</v>
      </c>
      <c r="F17" s="4">
        <v>115258800.88</v>
      </c>
      <c r="G17" s="4">
        <v>86669892.049999997</v>
      </c>
      <c r="H17" s="4">
        <v>87229600</v>
      </c>
      <c r="I17" s="4">
        <v>85678800</v>
      </c>
      <c r="J17" s="4">
        <v>85678800</v>
      </c>
      <c r="K17" s="4">
        <v>85678800</v>
      </c>
      <c r="L17" s="4">
        <v>85678800</v>
      </c>
      <c r="M17" s="4">
        <v>85678800</v>
      </c>
      <c r="N17" s="4">
        <v>85678800</v>
      </c>
      <c r="O17" s="4">
        <v>85678800</v>
      </c>
      <c r="P17" s="4">
        <v>85678800</v>
      </c>
      <c r="Q17" s="4">
        <v>85678800</v>
      </c>
    </row>
    <row r="18" spans="1:17" ht="30" customHeight="1" x14ac:dyDescent="0.3">
      <c r="A18" s="32"/>
      <c r="B18" s="35"/>
      <c r="C18" s="38"/>
      <c r="D18" s="3" t="s">
        <v>8</v>
      </c>
      <c r="E18" s="4">
        <f t="shared" si="1"/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</row>
    <row r="19" spans="1:17" ht="20.25" customHeight="1" x14ac:dyDescent="0.3">
      <c r="A19" s="30" t="s">
        <v>84</v>
      </c>
      <c r="B19" s="33" t="s">
        <v>85</v>
      </c>
      <c r="C19" s="36" t="s">
        <v>28</v>
      </c>
      <c r="D19" s="3" t="s">
        <v>2</v>
      </c>
      <c r="E19" s="4">
        <f>E20+E21+E22+E23</f>
        <v>0</v>
      </c>
      <c r="F19" s="4">
        <f t="shared" ref="F19:Q19" si="2">F20+F21+F22+F23</f>
        <v>0</v>
      </c>
      <c r="G19" s="4">
        <f t="shared" si="2"/>
        <v>0</v>
      </c>
      <c r="H19" s="4">
        <f t="shared" si="2"/>
        <v>0</v>
      </c>
      <c r="I19" s="4">
        <f t="shared" si="2"/>
        <v>0</v>
      </c>
      <c r="J19" s="4">
        <f t="shared" si="2"/>
        <v>0</v>
      </c>
      <c r="K19" s="4">
        <f t="shared" si="2"/>
        <v>0</v>
      </c>
      <c r="L19" s="4">
        <f t="shared" si="2"/>
        <v>0</v>
      </c>
      <c r="M19" s="4">
        <f t="shared" si="2"/>
        <v>0</v>
      </c>
      <c r="N19" s="4">
        <f t="shared" si="2"/>
        <v>0</v>
      </c>
      <c r="O19" s="4">
        <f t="shared" si="2"/>
        <v>0</v>
      </c>
      <c r="P19" s="4">
        <f t="shared" si="2"/>
        <v>0</v>
      </c>
      <c r="Q19" s="4">
        <f t="shared" si="2"/>
        <v>0</v>
      </c>
    </row>
    <row r="20" spans="1:17" ht="22.5" customHeight="1" x14ac:dyDescent="0.3">
      <c r="A20" s="31"/>
      <c r="B20" s="34"/>
      <c r="C20" s="37"/>
      <c r="D20" s="3" t="s">
        <v>5</v>
      </c>
      <c r="E20" s="4">
        <f t="shared" ref="E20:E23" si="3">SUM(F20:Q20)</f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</row>
    <row r="21" spans="1:17" ht="30" customHeight="1" x14ac:dyDescent="0.3">
      <c r="A21" s="31"/>
      <c r="B21" s="34"/>
      <c r="C21" s="37"/>
      <c r="D21" s="3" t="s">
        <v>6</v>
      </c>
      <c r="E21" s="4">
        <f t="shared" si="3"/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</row>
    <row r="22" spans="1:17" ht="21.75" customHeight="1" x14ac:dyDescent="0.3">
      <c r="A22" s="31"/>
      <c r="B22" s="34"/>
      <c r="C22" s="37"/>
      <c r="D22" s="3" t="s">
        <v>7</v>
      </c>
      <c r="E22" s="4">
        <f t="shared" si="3"/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</row>
    <row r="23" spans="1:17" ht="30" customHeight="1" x14ac:dyDescent="0.3">
      <c r="A23" s="32"/>
      <c r="B23" s="35"/>
      <c r="C23" s="38"/>
      <c r="D23" s="3" t="s">
        <v>8</v>
      </c>
      <c r="E23" s="4">
        <f t="shared" si="3"/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</row>
    <row r="24" spans="1:17" ht="22.5" customHeight="1" x14ac:dyDescent="0.3">
      <c r="A24" s="36" t="s">
        <v>30</v>
      </c>
      <c r="B24" s="33" t="s">
        <v>44</v>
      </c>
      <c r="C24" s="36" t="s">
        <v>28</v>
      </c>
      <c r="D24" s="3" t="s">
        <v>2</v>
      </c>
      <c r="E24" s="4">
        <f>E25+E26+E27+E28</f>
        <v>305250</v>
      </c>
      <c r="F24" s="4">
        <f t="shared" ref="F24:Q24" si="4">F25+F26+F27+F28</f>
        <v>153000</v>
      </c>
      <c r="G24" s="4">
        <f t="shared" si="4"/>
        <v>152250</v>
      </c>
      <c r="H24" s="4">
        <f t="shared" si="4"/>
        <v>0</v>
      </c>
      <c r="I24" s="4">
        <f t="shared" si="4"/>
        <v>0</v>
      </c>
      <c r="J24" s="4">
        <f t="shared" si="4"/>
        <v>0</v>
      </c>
      <c r="K24" s="4">
        <f t="shared" si="4"/>
        <v>0</v>
      </c>
      <c r="L24" s="4">
        <f t="shared" si="4"/>
        <v>0</v>
      </c>
      <c r="M24" s="4">
        <f t="shared" si="4"/>
        <v>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</row>
    <row r="25" spans="1:17" x14ac:dyDescent="0.3">
      <c r="A25" s="37"/>
      <c r="B25" s="34"/>
      <c r="C25" s="37"/>
      <c r="D25" s="3" t="s">
        <v>5</v>
      </c>
      <c r="E25" s="4">
        <f t="shared" ref="E25:E28" si="5">SUM(F25:Q25)</f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</row>
    <row r="26" spans="1:17" ht="26.4" x14ac:dyDescent="0.3">
      <c r="A26" s="37"/>
      <c r="B26" s="34"/>
      <c r="C26" s="37"/>
      <c r="D26" s="3" t="s">
        <v>6</v>
      </c>
      <c r="E26" s="4">
        <f t="shared" si="5"/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</row>
    <row r="27" spans="1:17" x14ac:dyDescent="0.3">
      <c r="A27" s="37"/>
      <c r="B27" s="34"/>
      <c r="C27" s="37"/>
      <c r="D27" s="3" t="s">
        <v>7</v>
      </c>
      <c r="E27" s="4">
        <f t="shared" si="5"/>
        <v>305250</v>
      </c>
      <c r="F27" s="4">
        <v>153000</v>
      </c>
      <c r="G27" s="4">
        <v>152250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</row>
    <row r="28" spans="1:17" ht="30" customHeight="1" x14ac:dyDescent="0.3">
      <c r="A28" s="38"/>
      <c r="B28" s="35"/>
      <c r="C28" s="38"/>
      <c r="D28" s="3" t="s">
        <v>8</v>
      </c>
      <c r="E28" s="4">
        <f t="shared" si="5"/>
        <v>0</v>
      </c>
      <c r="F28" s="4">
        <f t="shared" ref="F28" si="6">SUM(G28:R28)</f>
        <v>0</v>
      </c>
      <c r="G28" s="4">
        <f>SUM(H28:R28)</f>
        <v>0</v>
      </c>
      <c r="H28" s="4">
        <f>SUM(I28:R28)</f>
        <v>0</v>
      </c>
      <c r="I28" s="4">
        <f>SUM(J28:R28)</f>
        <v>0</v>
      </c>
      <c r="J28" s="4">
        <f>SUM(K28:R28)</f>
        <v>0</v>
      </c>
      <c r="K28" s="4">
        <f>SUM(L28:R28)</f>
        <v>0</v>
      </c>
      <c r="L28" s="4">
        <f>SUM(M28:R28)</f>
        <v>0</v>
      </c>
      <c r="M28" s="4">
        <f>SUM(N28:R28)</f>
        <v>0</v>
      </c>
      <c r="N28" s="4">
        <f>SUM(O28:R28)</f>
        <v>0</v>
      </c>
      <c r="O28" s="4">
        <f>SUM(P28:R28)</f>
        <v>0</v>
      </c>
      <c r="P28" s="4">
        <f>SUM(Q28:R28)</f>
        <v>0</v>
      </c>
      <c r="Q28" s="4">
        <f>SUM(R28:R28)</f>
        <v>0</v>
      </c>
    </row>
    <row r="29" spans="1:17" ht="24" customHeight="1" x14ac:dyDescent="0.3">
      <c r="A29" s="36" t="s">
        <v>31</v>
      </c>
      <c r="B29" s="33" t="s">
        <v>43</v>
      </c>
      <c r="C29" s="36" t="s">
        <v>28</v>
      </c>
      <c r="D29" s="3" t="s">
        <v>2</v>
      </c>
      <c r="E29" s="4">
        <f>E30+E31+E32+E33</f>
        <v>0</v>
      </c>
      <c r="F29" s="4">
        <f t="shared" ref="F29:Q29" si="7">F30+F31+F32+F33</f>
        <v>0</v>
      </c>
      <c r="G29" s="4">
        <f t="shared" si="7"/>
        <v>0</v>
      </c>
      <c r="H29" s="4">
        <f t="shared" si="7"/>
        <v>0</v>
      </c>
      <c r="I29" s="4">
        <f t="shared" si="7"/>
        <v>0</v>
      </c>
      <c r="J29" s="4">
        <f t="shared" si="7"/>
        <v>0</v>
      </c>
      <c r="K29" s="4">
        <f t="shared" si="7"/>
        <v>0</v>
      </c>
      <c r="L29" s="4">
        <f t="shared" si="7"/>
        <v>0</v>
      </c>
      <c r="M29" s="4">
        <f t="shared" si="7"/>
        <v>0</v>
      </c>
      <c r="N29" s="4">
        <f t="shared" si="7"/>
        <v>0</v>
      </c>
      <c r="O29" s="4">
        <f t="shared" si="7"/>
        <v>0</v>
      </c>
      <c r="P29" s="4">
        <f t="shared" si="7"/>
        <v>0</v>
      </c>
      <c r="Q29" s="4">
        <f t="shared" si="7"/>
        <v>0</v>
      </c>
    </row>
    <row r="30" spans="1:17" x14ac:dyDescent="0.3">
      <c r="A30" s="37"/>
      <c r="B30" s="34"/>
      <c r="C30" s="37"/>
      <c r="D30" s="3" t="s">
        <v>5</v>
      </c>
      <c r="E30" s="4">
        <f t="shared" ref="E30:E33" si="8">SUM(F30:Q30)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</row>
    <row r="31" spans="1:17" ht="26.4" x14ac:dyDescent="0.3">
      <c r="A31" s="37"/>
      <c r="B31" s="34"/>
      <c r="C31" s="37"/>
      <c r="D31" s="3" t="s">
        <v>6</v>
      </c>
      <c r="E31" s="4">
        <f t="shared" si="8"/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</row>
    <row r="32" spans="1:17" ht="20.25" customHeight="1" x14ac:dyDescent="0.3">
      <c r="A32" s="37"/>
      <c r="B32" s="34"/>
      <c r="C32" s="37"/>
      <c r="D32" s="3" t="s">
        <v>7</v>
      </c>
      <c r="E32" s="4">
        <f t="shared" si="8"/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</row>
    <row r="33" spans="1:17" ht="26.25" customHeight="1" x14ac:dyDescent="0.3">
      <c r="A33" s="38"/>
      <c r="B33" s="35"/>
      <c r="C33" s="38"/>
      <c r="D33" s="3" t="s">
        <v>8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</row>
    <row r="34" spans="1:17" ht="15.75" customHeight="1" x14ac:dyDescent="0.3">
      <c r="A34" s="36" t="s">
        <v>32</v>
      </c>
      <c r="B34" s="33" t="s">
        <v>45</v>
      </c>
      <c r="C34" s="36" t="s">
        <v>28</v>
      </c>
      <c r="D34" s="3" t="s">
        <v>2</v>
      </c>
      <c r="E34" s="4">
        <f>E35+E36+E37+E38</f>
        <v>0</v>
      </c>
      <c r="F34" s="4">
        <f t="shared" ref="F34:Q34" si="9">F35+F36+F37+F38</f>
        <v>0</v>
      </c>
      <c r="G34" s="4">
        <f t="shared" si="9"/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0</v>
      </c>
      <c r="L34" s="4">
        <f t="shared" si="9"/>
        <v>0</v>
      </c>
      <c r="M34" s="4">
        <f t="shared" si="9"/>
        <v>0</v>
      </c>
      <c r="N34" s="4">
        <f t="shared" si="9"/>
        <v>0</v>
      </c>
      <c r="O34" s="4">
        <f t="shared" si="9"/>
        <v>0</v>
      </c>
      <c r="P34" s="4">
        <f t="shared" si="9"/>
        <v>0</v>
      </c>
      <c r="Q34" s="4">
        <f t="shared" si="9"/>
        <v>0</v>
      </c>
    </row>
    <row r="35" spans="1:17" x14ac:dyDescent="0.3">
      <c r="A35" s="37"/>
      <c r="B35" s="34"/>
      <c r="C35" s="37"/>
      <c r="D35" s="3" t="s">
        <v>5</v>
      </c>
      <c r="E35" s="4">
        <f>SUM(F35:Q35)</f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</row>
    <row r="36" spans="1:17" ht="26.4" x14ac:dyDescent="0.3">
      <c r="A36" s="37"/>
      <c r="B36" s="34"/>
      <c r="C36" s="37"/>
      <c r="D36" s="3" t="s">
        <v>6</v>
      </c>
      <c r="E36" s="4">
        <f t="shared" ref="E36:E38" si="10">SUM(F36:Q36)</f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</row>
    <row r="37" spans="1:17" x14ac:dyDescent="0.3">
      <c r="A37" s="37"/>
      <c r="B37" s="34"/>
      <c r="C37" s="37"/>
      <c r="D37" s="3" t="s">
        <v>7</v>
      </c>
      <c r="E37" s="4">
        <f t="shared" si="10"/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</row>
    <row r="38" spans="1:17" ht="26.4" x14ac:dyDescent="0.3">
      <c r="A38" s="38"/>
      <c r="B38" s="35"/>
      <c r="C38" s="38"/>
      <c r="D38" s="3" t="s">
        <v>8</v>
      </c>
      <c r="E38" s="4">
        <f t="shared" si="10"/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</row>
    <row r="39" spans="1:17" x14ac:dyDescent="0.3">
      <c r="A39" s="36" t="s">
        <v>33</v>
      </c>
      <c r="B39" s="33" t="s">
        <v>52</v>
      </c>
      <c r="C39" s="36" t="s">
        <v>28</v>
      </c>
      <c r="D39" s="3" t="s">
        <v>2</v>
      </c>
      <c r="E39" s="4">
        <f>E40+E41+E42+E43</f>
        <v>0</v>
      </c>
      <c r="F39" s="4">
        <f t="shared" ref="F39:Q39" si="11">F40+F41+F42+F43</f>
        <v>0</v>
      </c>
      <c r="G39" s="4">
        <f t="shared" si="11"/>
        <v>0</v>
      </c>
      <c r="H39" s="4">
        <f t="shared" si="11"/>
        <v>0</v>
      </c>
      <c r="I39" s="4">
        <f t="shared" si="11"/>
        <v>0</v>
      </c>
      <c r="J39" s="4">
        <f t="shared" si="11"/>
        <v>0</v>
      </c>
      <c r="K39" s="4">
        <f t="shared" si="11"/>
        <v>0</v>
      </c>
      <c r="L39" s="4">
        <f t="shared" si="11"/>
        <v>0</v>
      </c>
      <c r="M39" s="4">
        <f t="shared" si="11"/>
        <v>0</v>
      </c>
      <c r="N39" s="4">
        <f t="shared" si="11"/>
        <v>0</v>
      </c>
      <c r="O39" s="4">
        <f t="shared" si="11"/>
        <v>0</v>
      </c>
      <c r="P39" s="4">
        <f t="shared" si="11"/>
        <v>0</v>
      </c>
      <c r="Q39" s="4">
        <f t="shared" si="11"/>
        <v>0</v>
      </c>
    </row>
    <row r="40" spans="1:17" x14ac:dyDescent="0.3">
      <c r="A40" s="37"/>
      <c r="B40" s="34"/>
      <c r="C40" s="37"/>
      <c r="D40" s="3" t="s">
        <v>5</v>
      </c>
      <c r="E40" s="4">
        <f>SUM(F40:Q40)</f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</row>
    <row r="41" spans="1:17" ht="26.4" x14ac:dyDescent="0.3">
      <c r="A41" s="37"/>
      <c r="B41" s="34"/>
      <c r="C41" s="37"/>
      <c r="D41" s="3" t="s">
        <v>6</v>
      </c>
      <c r="E41" s="4">
        <f t="shared" ref="E41:E43" si="12">SUM(F41:Q41)</f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</row>
    <row r="42" spans="1:17" x14ac:dyDescent="0.3">
      <c r="A42" s="37"/>
      <c r="B42" s="34"/>
      <c r="C42" s="37"/>
      <c r="D42" s="3" t="s">
        <v>7</v>
      </c>
      <c r="E42" s="4">
        <f t="shared" si="12"/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</row>
    <row r="43" spans="1:17" ht="26.4" x14ac:dyDescent="0.3">
      <c r="A43" s="38"/>
      <c r="B43" s="35"/>
      <c r="C43" s="38"/>
      <c r="D43" s="3" t="s">
        <v>8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</row>
    <row r="44" spans="1:17" ht="15.75" customHeight="1" x14ac:dyDescent="0.3">
      <c r="A44" s="36" t="s">
        <v>34</v>
      </c>
      <c r="B44" s="33" t="s">
        <v>46</v>
      </c>
      <c r="C44" s="36" t="s">
        <v>28</v>
      </c>
      <c r="D44" s="3" t="s">
        <v>2</v>
      </c>
      <c r="E44" s="4">
        <f>E45+E46+E47+E48</f>
        <v>380997.24</v>
      </c>
      <c r="F44" s="4">
        <f t="shared" ref="F44:H44" si="13">F45+F46+F47+F48</f>
        <v>177897.24</v>
      </c>
      <c r="G44" s="4">
        <f t="shared" si="13"/>
        <v>203100</v>
      </c>
      <c r="H44" s="4">
        <f t="shared" si="13"/>
        <v>0</v>
      </c>
      <c r="I44" s="4">
        <f t="shared" ref="I44:Q44" si="14">I45+I46+I47+I48</f>
        <v>0</v>
      </c>
      <c r="J44" s="4">
        <f t="shared" si="14"/>
        <v>0</v>
      </c>
      <c r="K44" s="4">
        <f t="shared" si="14"/>
        <v>0</v>
      </c>
      <c r="L44" s="4">
        <f t="shared" si="14"/>
        <v>0</v>
      </c>
      <c r="M44" s="4">
        <f t="shared" si="14"/>
        <v>0</v>
      </c>
      <c r="N44" s="4">
        <f t="shared" si="14"/>
        <v>0</v>
      </c>
      <c r="O44" s="4">
        <f t="shared" si="14"/>
        <v>0</v>
      </c>
      <c r="P44" s="4">
        <f t="shared" si="14"/>
        <v>0</v>
      </c>
      <c r="Q44" s="4">
        <f t="shared" si="14"/>
        <v>0</v>
      </c>
    </row>
    <row r="45" spans="1:17" x14ac:dyDescent="0.3">
      <c r="A45" s="37"/>
      <c r="B45" s="34"/>
      <c r="C45" s="37"/>
      <c r="D45" s="3" t="s">
        <v>5</v>
      </c>
      <c r="E45" s="4">
        <f>SUM(F45:Q45)</f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</row>
    <row r="46" spans="1:17" ht="26.4" x14ac:dyDescent="0.3">
      <c r="A46" s="37"/>
      <c r="B46" s="34"/>
      <c r="C46" s="37"/>
      <c r="D46" s="3" t="s">
        <v>6</v>
      </c>
      <c r="E46" s="4">
        <f>SUM(F46:Q46)</f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</row>
    <row r="47" spans="1:17" x14ac:dyDescent="0.3">
      <c r="A47" s="37"/>
      <c r="B47" s="34"/>
      <c r="C47" s="37"/>
      <c r="D47" s="3" t="s">
        <v>7</v>
      </c>
      <c r="E47" s="4">
        <f>SUM(F47:Q47)</f>
        <v>380997.24</v>
      </c>
      <c r="F47" s="4">
        <v>177897.24</v>
      </c>
      <c r="G47" s="4">
        <v>203100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</row>
    <row r="48" spans="1:17" ht="26.4" x14ac:dyDescent="0.3">
      <c r="A48" s="38"/>
      <c r="B48" s="35"/>
      <c r="C48" s="38"/>
      <c r="D48" s="3" t="s">
        <v>8</v>
      </c>
      <c r="E48" s="4">
        <f>SUM(F48:Q48)</f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</row>
    <row r="49" spans="1:17" x14ac:dyDescent="0.3">
      <c r="A49" s="46"/>
      <c r="B49" s="49" t="s">
        <v>39</v>
      </c>
      <c r="C49" s="46"/>
      <c r="D49" s="12" t="s">
        <v>2</v>
      </c>
      <c r="E49" s="11">
        <f>E50+E51+E52+E53</f>
        <v>3167854240.1700001</v>
      </c>
      <c r="F49" s="11">
        <f t="shared" ref="F49:Q49" si="15">F50+F51+F52+F53</f>
        <v>607909698.12</v>
      </c>
      <c r="G49" s="11">
        <f t="shared" si="15"/>
        <v>627864742.04999995</v>
      </c>
      <c r="H49" s="11">
        <f t="shared" si="15"/>
        <v>624100100</v>
      </c>
      <c r="I49" s="11">
        <f t="shared" si="15"/>
        <v>622549300</v>
      </c>
      <c r="J49" s="11">
        <f t="shared" si="15"/>
        <v>85678800</v>
      </c>
      <c r="K49" s="11">
        <f t="shared" si="15"/>
        <v>85678800</v>
      </c>
      <c r="L49" s="11">
        <f t="shared" si="15"/>
        <v>85678800</v>
      </c>
      <c r="M49" s="11">
        <f t="shared" si="15"/>
        <v>85678800</v>
      </c>
      <c r="N49" s="11">
        <f t="shared" si="15"/>
        <v>85678800</v>
      </c>
      <c r="O49" s="11">
        <f t="shared" si="15"/>
        <v>85678800</v>
      </c>
      <c r="P49" s="11">
        <f t="shared" si="15"/>
        <v>85678800</v>
      </c>
      <c r="Q49" s="11">
        <f t="shared" si="15"/>
        <v>85678800</v>
      </c>
    </row>
    <row r="50" spans="1:17" x14ac:dyDescent="0.3">
      <c r="A50" s="47"/>
      <c r="B50" s="50"/>
      <c r="C50" s="47"/>
      <c r="D50" s="12" t="s">
        <v>5</v>
      </c>
      <c r="E50" s="13">
        <f t="shared" ref="E50:E53" si="16">SUM(F50:Q50)</f>
        <v>0</v>
      </c>
      <c r="F50" s="11">
        <f>F15+F25+F30+F35+F40+F45</f>
        <v>0</v>
      </c>
      <c r="G50" s="11">
        <f t="shared" ref="G50:Q50" si="17">G15+G25+G30+G35+G40+G45</f>
        <v>0</v>
      </c>
      <c r="H50" s="11">
        <f t="shared" si="17"/>
        <v>0</v>
      </c>
      <c r="I50" s="11">
        <f t="shared" si="17"/>
        <v>0</v>
      </c>
      <c r="J50" s="11">
        <f t="shared" si="17"/>
        <v>0</v>
      </c>
      <c r="K50" s="11">
        <f t="shared" si="17"/>
        <v>0</v>
      </c>
      <c r="L50" s="11">
        <f t="shared" si="17"/>
        <v>0</v>
      </c>
      <c r="M50" s="11">
        <f t="shared" si="17"/>
        <v>0</v>
      </c>
      <c r="N50" s="11">
        <f t="shared" si="17"/>
        <v>0</v>
      </c>
      <c r="O50" s="11">
        <f t="shared" si="17"/>
        <v>0</v>
      </c>
      <c r="P50" s="11">
        <f t="shared" si="17"/>
        <v>0</v>
      </c>
      <c r="Q50" s="11">
        <f t="shared" si="17"/>
        <v>0</v>
      </c>
    </row>
    <row r="51" spans="1:17" ht="26.4" x14ac:dyDescent="0.3">
      <c r="A51" s="47"/>
      <c r="B51" s="50"/>
      <c r="C51" s="47"/>
      <c r="D51" s="12" t="s">
        <v>6</v>
      </c>
      <c r="E51" s="13">
        <f t="shared" si="16"/>
        <v>2106900500</v>
      </c>
      <c r="F51" s="11">
        <f>F16+F26+F31+F36+F41+F46</f>
        <v>492320000</v>
      </c>
      <c r="G51" s="11">
        <f t="shared" ref="G51:Q51" si="18">G16+G26+G31+G36+G41+G46</f>
        <v>540839500</v>
      </c>
      <c r="H51" s="11">
        <f t="shared" si="18"/>
        <v>536870500</v>
      </c>
      <c r="I51" s="11">
        <f t="shared" si="18"/>
        <v>536870500</v>
      </c>
      <c r="J51" s="11">
        <f t="shared" si="18"/>
        <v>0</v>
      </c>
      <c r="K51" s="11">
        <f t="shared" si="18"/>
        <v>0</v>
      </c>
      <c r="L51" s="11">
        <f t="shared" si="18"/>
        <v>0</v>
      </c>
      <c r="M51" s="11">
        <f t="shared" si="18"/>
        <v>0</v>
      </c>
      <c r="N51" s="11">
        <f t="shared" si="18"/>
        <v>0</v>
      </c>
      <c r="O51" s="11">
        <f t="shared" si="18"/>
        <v>0</v>
      </c>
      <c r="P51" s="11">
        <f t="shared" si="18"/>
        <v>0</v>
      </c>
      <c r="Q51" s="11">
        <f t="shared" si="18"/>
        <v>0</v>
      </c>
    </row>
    <row r="52" spans="1:17" ht="20.25" customHeight="1" x14ac:dyDescent="0.3">
      <c r="A52" s="47"/>
      <c r="B52" s="50"/>
      <c r="C52" s="47"/>
      <c r="D52" s="12" t="s">
        <v>7</v>
      </c>
      <c r="E52" s="13">
        <f t="shared" si="16"/>
        <v>1060953740.17</v>
      </c>
      <c r="F52" s="11">
        <f>F17+F27+F32+F37+F42+F47</f>
        <v>115589698.11999999</v>
      </c>
      <c r="G52" s="11">
        <f t="shared" ref="G52:Q52" si="19">G17+G27+G32+G37+G42+G47</f>
        <v>87025242.049999997</v>
      </c>
      <c r="H52" s="11">
        <f t="shared" si="19"/>
        <v>87229600</v>
      </c>
      <c r="I52" s="11">
        <f t="shared" si="19"/>
        <v>85678800</v>
      </c>
      <c r="J52" s="11">
        <f t="shared" si="19"/>
        <v>85678800</v>
      </c>
      <c r="K52" s="11">
        <f t="shared" si="19"/>
        <v>85678800</v>
      </c>
      <c r="L52" s="11">
        <f t="shared" si="19"/>
        <v>85678800</v>
      </c>
      <c r="M52" s="11">
        <f t="shared" si="19"/>
        <v>85678800</v>
      </c>
      <c r="N52" s="11">
        <f t="shared" si="19"/>
        <v>85678800</v>
      </c>
      <c r="O52" s="11">
        <f t="shared" si="19"/>
        <v>85678800</v>
      </c>
      <c r="P52" s="11">
        <f t="shared" si="19"/>
        <v>85678800</v>
      </c>
      <c r="Q52" s="11">
        <f t="shared" si="19"/>
        <v>85678800</v>
      </c>
    </row>
    <row r="53" spans="1:17" ht="27" customHeight="1" x14ac:dyDescent="0.3">
      <c r="A53" s="48"/>
      <c r="B53" s="51"/>
      <c r="C53" s="48"/>
      <c r="D53" s="12" t="s">
        <v>8</v>
      </c>
      <c r="E53" s="13">
        <f t="shared" si="16"/>
        <v>0</v>
      </c>
      <c r="F53" s="11">
        <f>F18+F28+F33+F38+F43+F48</f>
        <v>0</v>
      </c>
      <c r="G53" s="11">
        <f t="shared" ref="G53:Q53" si="20">G18+G28+G33+G38+G43+G48</f>
        <v>0</v>
      </c>
      <c r="H53" s="11">
        <f t="shared" si="20"/>
        <v>0</v>
      </c>
      <c r="I53" s="11">
        <f t="shared" si="20"/>
        <v>0</v>
      </c>
      <c r="J53" s="11">
        <f t="shared" si="20"/>
        <v>0</v>
      </c>
      <c r="K53" s="11">
        <f t="shared" si="20"/>
        <v>0</v>
      </c>
      <c r="L53" s="11">
        <f t="shared" si="20"/>
        <v>0</v>
      </c>
      <c r="M53" s="11">
        <f t="shared" si="20"/>
        <v>0</v>
      </c>
      <c r="N53" s="11">
        <f t="shared" si="20"/>
        <v>0</v>
      </c>
      <c r="O53" s="11">
        <f t="shared" si="20"/>
        <v>0</v>
      </c>
      <c r="P53" s="11">
        <f t="shared" si="20"/>
        <v>0</v>
      </c>
      <c r="Q53" s="11">
        <f t="shared" si="20"/>
        <v>0</v>
      </c>
    </row>
    <row r="54" spans="1:17" x14ac:dyDescent="0.3">
      <c r="A54" s="40" t="s">
        <v>35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2"/>
    </row>
    <row r="55" spans="1:17" ht="15.75" customHeight="1" x14ac:dyDescent="0.3">
      <c r="A55" s="36" t="s">
        <v>26</v>
      </c>
      <c r="B55" s="33" t="s">
        <v>47</v>
      </c>
      <c r="C55" s="36" t="s">
        <v>28</v>
      </c>
      <c r="D55" s="3" t="s">
        <v>2</v>
      </c>
      <c r="E55" s="4">
        <f>E56+E57+E58+E59</f>
        <v>0</v>
      </c>
      <c r="F55" s="4">
        <f t="shared" ref="F55:Q55" si="21">F56+F57+F58+F59</f>
        <v>0</v>
      </c>
      <c r="G55" s="4">
        <f t="shared" si="21"/>
        <v>0</v>
      </c>
      <c r="H55" s="4">
        <f t="shared" si="21"/>
        <v>0</v>
      </c>
      <c r="I55" s="4">
        <f t="shared" si="21"/>
        <v>0</v>
      </c>
      <c r="J55" s="4">
        <f t="shared" si="21"/>
        <v>0</v>
      </c>
      <c r="K55" s="4">
        <f t="shared" si="21"/>
        <v>0</v>
      </c>
      <c r="L55" s="4">
        <f t="shared" si="21"/>
        <v>0</v>
      </c>
      <c r="M55" s="4">
        <f t="shared" si="21"/>
        <v>0</v>
      </c>
      <c r="N55" s="4">
        <f t="shared" si="21"/>
        <v>0</v>
      </c>
      <c r="O55" s="4">
        <f t="shared" si="21"/>
        <v>0</v>
      </c>
      <c r="P55" s="4">
        <f t="shared" si="21"/>
        <v>0</v>
      </c>
      <c r="Q55" s="4">
        <f t="shared" si="21"/>
        <v>0</v>
      </c>
    </row>
    <row r="56" spans="1:17" x14ac:dyDescent="0.3">
      <c r="A56" s="37"/>
      <c r="B56" s="34"/>
      <c r="C56" s="37"/>
      <c r="D56" s="3" t="s">
        <v>5</v>
      </c>
      <c r="E56" s="4">
        <f>SUM(F56:Q56)</f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</row>
    <row r="57" spans="1:17" ht="26.4" x14ac:dyDescent="0.3">
      <c r="A57" s="37"/>
      <c r="B57" s="34"/>
      <c r="C57" s="37"/>
      <c r="D57" s="3" t="s">
        <v>6</v>
      </c>
      <c r="E57" s="4">
        <f t="shared" ref="E57:E59" si="22">SUM(F57:Q57)</f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</row>
    <row r="58" spans="1:17" x14ac:dyDescent="0.3">
      <c r="A58" s="37"/>
      <c r="B58" s="34"/>
      <c r="C58" s="37"/>
      <c r="D58" s="3" t="s">
        <v>7</v>
      </c>
      <c r="E58" s="4">
        <f t="shared" si="22"/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</row>
    <row r="59" spans="1:17" ht="26.4" x14ac:dyDescent="0.3">
      <c r="A59" s="38"/>
      <c r="B59" s="35"/>
      <c r="C59" s="38"/>
      <c r="D59" s="3" t="s">
        <v>8</v>
      </c>
      <c r="E59" s="4">
        <f t="shared" si="22"/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</row>
    <row r="60" spans="1:17" x14ac:dyDescent="0.3">
      <c r="A60" s="46"/>
      <c r="B60" s="49" t="s">
        <v>41</v>
      </c>
      <c r="C60" s="46"/>
      <c r="D60" s="12" t="s">
        <v>2</v>
      </c>
      <c r="E60" s="11">
        <f>E61+E62+E63+E64</f>
        <v>0</v>
      </c>
      <c r="F60" s="11">
        <f t="shared" ref="F60:L60" si="23">F61+F62+F63+F64</f>
        <v>0</v>
      </c>
      <c r="G60" s="11">
        <f t="shared" si="23"/>
        <v>0</v>
      </c>
      <c r="H60" s="11">
        <f t="shared" si="23"/>
        <v>0</v>
      </c>
      <c r="I60" s="11">
        <f t="shared" si="23"/>
        <v>0</v>
      </c>
      <c r="J60" s="11">
        <f t="shared" si="23"/>
        <v>0</v>
      </c>
      <c r="K60" s="11">
        <f t="shared" si="23"/>
        <v>0</v>
      </c>
      <c r="L60" s="11">
        <f t="shared" si="23"/>
        <v>0</v>
      </c>
      <c r="M60" s="11">
        <f t="shared" ref="M60:Q60" si="24">M61+M62+M63+M64</f>
        <v>0</v>
      </c>
      <c r="N60" s="11">
        <f t="shared" si="24"/>
        <v>0</v>
      </c>
      <c r="O60" s="11">
        <f t="shared" si="24"/>
        <v>0</v>
      </c>
      <c r="P60" s="11">
        <f t="shared" si="24"/>
        <v>0</v>
      </c>
      <c r="Q60" s="11">
        <f t="shared" si="24"/>
        <v>0</v>
      </c>
    </row>
    <row r="61" spans="1:17" x14ac:dyDescent="0.3">
      <c r="A61" s="47"/>
      <c r="B61" s="50"/>
      <c r="C61" s="47"/>
      <c r="D61" s="12" t="s">
        <v>5</v>
      </c>
      <c r="E61" s="13">
        <f t="shared" ref="E61:E64" si="25">SUM(F61:Q61)</f>
        <v>0</v>
      </c>
      <c r="F61" s="11">
        <f>F56</f>
        <v>0</v>
      </c>
      <c r="G61" s="11">
        <f t="shared" ref="G61:L61" si="26">G56</f>
        <v>0</v>
      </c>
      <c r="H61" s="11">
        <f t="shared" si="26"/>
        <v>0</v>
      </c>
      <c r="I61" s="11">
        <f t="shared" si="26"/>
        <v>0</v>
      </c>
      <c r="J61" s="11">
        <f t="shared" si="26"/>
        <v>0</v>
      </c>
      <c r="K61" s="11">
        <f t="shared" si="26"/>
        <v>0</v>
      </c>
      <c r="L61" s="11">
        <f t="shared" si="26"/>
        <v>0</v>
      </c>
      <c r="M61" s="11">
        <f t="shared" ref="M61:Q61" si="27">M56</f>
        <v>0</v>
      </c>
      <c r="N61" s="11">
        <f t="shared" si="27"/>
        <v>0</v>
      </c>
      <c r="O61" s="11">
        <f t="shared" si="27"/>
        <v>0</v>
      </c>
      <c r="P61" s="11">
        <f t="shared" si="27"/>
        <v>0</v>
      </c>
      <c r="Q61" s="11">
        <f t="shared" si="27"/>
        <v>0</v>
      </c>
    </row>
    <row r="62" spans="1:17" ht="26.4" x14ac:dyDescent="0.3">
      <c r="A62" s="47"/>
      <c r="B62" s="50"/>
      <c r="C62" s="47"/>
      <c r="D62" s="12" t="s">
        <v>6</v>
      </c>
      <c r="E62" s="13">
        <f t="shared" si="25"/>
        <v>0</v>
      </c>
      <c r="F62" s="11">
        <f t="shared" ref="F62:L64" si="28">F57</f>
        <v>0</v>
      </c>
      <c r="G62" s="11">
        <f t="shared" si="28"/>
        <v>0</v>
      </c>
      <c r="H62" s="11">
        <f t="shared" si="28"/>
        <v>0</v>
      </c>
      <c r="I62" s="11">
        <f t="shared" si="28"/>
        <v>0</v>
      </c>
      <c r="J62" s="11">
        <f t="shared" si="28"/>
        <v>0</v>
      </c>
      <c r="K62" s="11">
        <f t="shared" si="28"/>
        <v>0</v>
      </c>
      <c r="L62" s="11">
        <f t="shared" si="28"/>
        <v>0</v>
      </c>
      <c r="M62" s="11">
        <f t="shared" ref="M62:Q62" si="29">M57</f>
        <v>0</v>
      </c>
      <c r="N62" s="11">
        <f t="shared" si="29"/>
        <v>0</v>
      </c>
      <c r="O62" s="11">
        <f t="shared" si="29"/>
        <v>0</v>
      </c>
      <c r="P62" s="11">
        <f t="shared" si="29"/>
        <v>0</v>
      </c>
      <c r="Q62" s="11">
        <f t="shared" si="29"/>
        <v>0</v>
      </c>
    </row>
    <row r="63" spans="1:17" x14ac:dyDescent="0.3">
      <c r="A63" s="47"/>
      <c r="B63" s="50"/>
      <c r="C63" s="47"/>
      <c r="D63" s="12" t="s">
        <v>7</v>
      </c>
      <c r="E63" s="13">
        <f t="shared" si="25"/>
        <v>0</v>
      </c>
      <c r="F63" s="11">
        <f t="shared" si="28"/>
        <v>0</v>
      </c>
      <c r="G63" s="11">
        <f t="shared" si="28"/>
        <v>0</v>
      </c>
      <c r="H63" s="11">
        <f t="shared" si="28"/>
        <v>0</v>
      </c>
      <c r="I63" s="11">
        <f t="shared" si="28"/>
        <v>0</v>
      </c>
      <c r="J63" s="11">
        <f t="shared" si="28"/>
        <v>0</v>
      </c>
      <c r="K63" s="11">
        <f t="shared" si="28"/>
        <v>0</v>
      </c>
      <c r="L63" s="11">
        <f t="shared" si="28"/>
        <v>0</v>
      </c>
      <c r="M63" s="11">
        <f t="shared" ref="M63:Q63" si="30">M58</f>
        <v>0</v>
      </c>
      <c r="N63" s="11">
        <f t="shared" si="30"/>
        <v>0</v>
      </c>
      <c r="O63" s="11">
        <f t="shared" si="30"/>
        <v>0</v>
      </c>
      <c r="P63" s="11">
        <f t="shared" si="30"/>
        <v>0</v>
      </c>
      <c r="Q63" s="11">
        <f t="shared" si="30"/>
        <v>0</v>
      </c>
    </row>
    <row r="64" spans="1:17" ht="26.4" x14ac:dyDescent="0.3">
      <c r="A64" s="48"/>
      <c r="B64" s="51"/>
      <c r="C64" s="48"/>
      <c r="D64" s="12" t="s">
        <v>8</v>
      </c>
      <c r="E64" s="13">
        <f t="shared" si="25"/>
        <v>0</v>
      </c>
      <c r="F64" s="11">
        <f t="shared" si="28"/>
        <v>0</v>
      </c>
      <c r="G64" s="11">
        <f t="shared" si="28"/>
        <v>0</v>
      </c>
      <c r="H64" s="11">
        <f t="shared" si="28"/>
        <v>0</v>
      </c>
      <c r="I64" s="11">
        <f t="shared" si="28"/>
        <v>0</v>
      </c>
      <c r="J64" s="11">
        <f t="shared" si="28"/>
        <v>0</v>
      </c>
      <c r="K64" s="11">
        <f t="shared" si="28"/>
        <v>0</v>
      </c>
      <c r="L64" s="11">
        <f t="shared" si="28"/>
        <v>0</v>
      </c>
      <c r="M64" s="11">
        <f t="shared" ref="M64:Q64" si="31">M59</f>
        <v>0</v>
      </c>
      <c r="N64" s="11">
        <f t="shared" si="31"/>
        <v>0</v>
      </c>
      <c r="O64" s="11">
        <f t="shared" si="31"/>
        <v>0</v>
      </c>
      <c r="P64" s="11">
        <f t="shared" si="31"/>
        <v>0</v>
      </c>
      <c r="Q64" s="11">
        <f t="shared" si="31"/>
        <v>0</v>
      </c>
    </row>
    <row r="65" spans="1:17" x14ac:dyDescent="0.3">
      <c r="A65" s="40" t="s">
        <v>36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2"/>
    </row>
    <row r="66" spans="1:17" x14ac:dyDescent="0.3">
      <c r="A66" s="36" t="s">
        <v>27</v>
      </c>
      <c r="B66" s="33" t="s">
        <v>50</v>
      </c>
      <c r="C66" s="36" t="s">
        <v>28</v>
      </c>
      <c r="D66" s="3" t="s">
        <v>2</v>
      </c>
      <c r="E66" s="4">
        <f>E67+E68+E69+E70</f>
        <v>28062051.140000001</v>
      </c>
      <c r="F66" s="4">
        <f t="shared" ref="F66:H66" si="32">F67+F68+F69+F70</f>
        <v>9944024.4800000004</v>
      </c>
      <c r="G66" s="4">
        <f t="shared" si="32"/>
        <v>18118026.66</v>
      </c>
      <c r="H66" s="4">
        <f t="shared" si="32"/>
        <v>0</v>
      </c>
      <c r="I66" s="4">
        <f t="shared" ref="I66" si="33">I67+I68+I69+I70</f>
        <v>0</v>
      </c>
      <c r="J66" s="4">
        <f t="shared" ref="J66" si="34">J67+J68+J69+J70</f>
        <v>0</v>
      </c>
      <c r="K66" s="4">
        <f t="shared" ref="K66" si="35">K67+K68+K69+K70</f>
        <v>0</v>
      </c>
      <c r="L66" s="4">
        <f t="shared" ref="L66:P66" si="36">L67+L68+L69+L70</f>
        <v>0</v>
      </c>
      <c r="M66" s="4">
        <f t="shared" si="36"/>
        <v>0</v>
      </c>
      <c r="N66" s="4">
        <f t="shared" si="36"/>
        <v>0</v>
      </c>
      <c r="O66" s="4">
        <f t="shared" si="36"/>
        <v>0</v>
      </c>
      <c r="P66" s="4">
        <f t="shared" si="36"/>
        <v>0</v>
      </c>
      <c r="Q66" s="4">
        <f t="shared" ref="Q66" si="37">Q67+Q68+Q69+Q70</f>
        <v>0</v>
      </c>
    </row>
    <row r="67" spans="1:17" x14ac:dyDescent="0.3">
      <c r="A67" s="37"/>
      <c r="B67" s="34"/>
      <c r="C67" s="37"/>
      <c r="D67" s="3" t="s">
        <v>5</v>
      </c>
      <c r="E67" s="4">
        <f>SUM(F67:Q67)</f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</row>
    <row r="68" spans="1:17" ht="26.4" x14ac:dyDescent="0.3">
      <c r="A68" s="37"/>
      <c r="B68" s="34"/>
      <c r="C68" s="37"/>
      <c r="D68" s="3" t="s">
        <v>6</v>
      </c>
      <c r="E68" s="4">
        <f t="shared" ref="E68:E95" si="38">SUM(F68:Q68)</f>
        <v>200000</v>
      </c>
      <c r="F68" s="4">
        <v>200000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</row>
    <row r="69" spans="1:17" ht="27.75" customHeight="1" x14ac:dyDescent="0.3">
      <c r="A69" s="37"/>
      <c r="B69" s="34"/>
      <c r="C69" s="37"/>
      <c r="D69" s="3" t="s">
        <v>7</v>
      </c>
      <c r="E69" s="4">
        <f t="shared" si="38"/>
        <v>27862051.140000001</v>
      </c>
      <c r="F69" s="4">
        <v>9744024.4800000004</v>
      </c>
      <c r="G69" s="4">
        <v>18118026.66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1:17" ht="33" customHeight="1" x14ac:dyDescent="0.3">
      <c r="A70" s="38"/>
      <c r="B70" s="35"/>
      <c r="C70" s="38"/>
      <c r="D70" s="3" t="s">
        <v>8</v>
      </c>
      <c r="E70" s="4">
        <f t="shared" si="38"/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1:17" x14ac:dyDescent="0.3">
      <c r="A71" s="36" t="s">
        <v>37</v>
      </c>
      <c r="B71" s="33" t="s">
        <v>48</v>
      </c>
      <c r="C71" s="36" t="s">
        <v>28</v>
      </c>
      <c r="D71" s="3" t="s">
        <v>2</v>
      </c>
      <c r="E71" s="4">
        <f>E72+E73+E74+E75</f>
        <v>400000</v>
      </c>
      <c r="F71" s="4">
        <f t="shared" ref="F71:G71" si="39">F72+F73+F74+F75</f>
        <v>0</v>
      </c>
      <c r="G71" s="4">
        <f t="shared" si="39"/>
        <v>400000</v>
      </c>
      <c r="H71" s="4">
        <f t="shared" ref="H71" si="40">H72+H73+H74+H75</f>
        <v>0</v>
      </c>
      <c r="I71" s="4">
        <f t="shared" ref="I71" si="41">I72+I73+I74+I75</f>
        <v>0</v>
      </c>
      <c r="J71" s="4">
        <f t="shared" ref="J71" si="42">J72+J73+J74+J75</f>
        <v>0</v>
      </c>
      <c r="K71" s="4">
        <f t="shared" ref="K71" si="43">K72+K73+K74+K75</f>
        <v>0</v>
      </c>
      <c r="L71" s="4">
        <f t="shared" ref="L71:P71" si="44">L72+L73+L74+L75</f>
        <v>0</v>
      </c>
      <c r="M71" s="4">
        <f t="shared" si="44"/>
        <v>0</v>
      </c>
      <c r="N71" s="4">
        <f t="shared" si="44"/>
        <v>0</v>
      </c>
      <c r="O71" s="4">
        <f t="shared" si="44"/>
        <v>0</v>
      </c>
      <c r="P71" s="4">
        <f t="shared" si="44"/>
        <v>0</v>
      </c>
      <c r="Q71" s="4">
        <f t="shared" ref="Q71" si="45">Q72+Q73+Q74+Q75</f>
        <v>0</v>
      </c>
    </row>
    <row r="72" spans="1:17" x14ac:dyDescent="0.3">
      <c r="A72" s="37"/>
      <c r="B72" s="34"/>
      <c r="C72" s="37"/>
      <c r="D72" s="3" t="s">
        <v>5</v>
      </c>
      <c r="E72" s="4">
        <f t="shared" si="38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1:17" ht="26.4" x14ac:dyDescent="0.3">
      <c r="A73" s="37"/>
      <c r="B73" s="34"/>
      <c r="C73" s="37"/>
      <c r="D73" s="3" t="s">
        <v>6</v>
      </c>
      <c r="E73" s="4">
        <f t="shared" si="38"/>
        <v>400000</v>
      </c>
      <c r="F73" s="4">
        <v>0</v>
      </c>
      <c r="G73" s="4">
        <v>400000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1:17" ht="27" customHeight="1" x14ac:dyDescent="0.3">
      <c r="A74" s="37"/>
      <c r="B74" s="34"/>
      <c r="C74" s="37"/>
      <c r="D74" s="3" t="s">
        <v>7</v>
      </c>
      <c r="E74" s="4">
        <f t="shared" si="38"/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1:17" ht="26.4" x14ac:dyDescent="0.3">
      <c r="A75" s="38"/>
      <c r="B75" s="35"/>
      <c r="C75" s="38"/>
      <c r="D75" s="3" t="s">
        <v>8</v>
      </c>
      <c r="E75" s="4">
        <f t="shared" si="38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</row>
    <row r="76" spans="1:17" ht="15.75" customHeight="1" x14ac:dyDescent="0.3">
      <c r="A76" s="43" t="s">
        <v>38</v>
      </c>
      <c r="B76" s="33" t="s">
        <v>49</v>
      </c>
      <c r="C76" s="36" t="s">
        <v>28</v>
      </c>
      <c r="D76" s="3" t="s">
        <v>2</v>
      </c>
      <c r="E76" s="4">
        <f>E77+E78+E79+E80</f>
        <v>0</v>
      </c>
      <c r="F76" s="4">
        <f t="shared" ref="F76:Q76" si="46">F77+F78+F79+F80</f>
        <v>0</v>
      </c>
      <c r="G76" s="4">
        <f t="shared" si="46"/>
        <v>0</v>
      </c>
      <c r="H76" s="4">
        <f t="shared" si="46"/>
        <v>0</v>
      </c>
      <c r="I76" s="4">
        <f t="shared" si="46"/>
        <v>0</v>
      </c>
      <c r="J76" s="4">
        <f t="shared" si="46"/>
        <v>0</v>
      </c>
      <c r="K76" s="4">
        <f t="shared" si="46"/>
        <v>0</v>
      </c>
      <c r="L76" s="4">
        <f t="shared" si="46"/>
        <v>0</v>
      </c>
      <c r="M76" s="4">
        <f t="shared" si="46"/>
        <v>0</v>
      </c>
      <c r="N76" s="4">
        <f t="shared" si="46"/>
        <v>0</v>
      </c>
      <c r="O76" s="4">
        <f t="shared" si="46"/>
        <v>0</v>
      </c>
      <c r="P76" s="4">
        <f t="shared" si="46"/>
        <v>0</v>
      </c>
      <c r="Q76" s="4">
        <f t="shared" si="46"/>
        <v>0</v>
      </c>
    </row>
    <row r="77" spans="1:17" x14ac:dyDescent="0.3">
      <c r="A77" s="43"/>
      <c r="B77" s="34"/>
      <c r="C77" s="37"/>
      <c r="D77" s="3" t="s">
        <v>5</v>
      </c>
      <c r="E77" s="4">
        <f t="shared" si="38"/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</row>
    <row r="78" spans="1:17" ht="26.4" x14ac:dyDescent="0.3">
      <c r="A78" s="43"/>
      <c r="B78" s="34"/>
      <c r="C78" s="37"/>
      <c r="D78" s="3" t="s">
        <v>6</v>
      </c>
      <c r="E78" s="4">
        <f t="shared" si="38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</row>
    <row r="79" spans="1:17" x14ac:dyDescent="0.3">
      <c r="A79" s="43"/>
      <c r="B79" s="34"/>
      <c r="C79" s="37"/>
      <c r="D79" s="3" t="s">
        <v>7</v>
      </c>
      <c r="E79" s="4">
        <f t="shared" si="38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</row>
    <row r="80" spans="1:17" ht="26.4" x14ac:dyDescent="0.3">
      <c r="A80" s="43"/>
      <c r="B80" s="35"/>
      <c r="C80" s="38"/>
      <c r="D80" s="3" t="s">
        <v>8</v>
      </c>
      <c r="E80" s="4">
        <f t="shared" si="38"/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</row>
    <row r="81" spans="1:17" x14ac:dyDescent="0.3">
      <c r="A81" s="46"/>
      <c r="B81" s="49" t="s">
        <v>42</v>
      </c>
      <c r="C81" s="46"/>
      <c r="D81" s="12" t="s">
        <v>2</v>
      </c>
      <c r="E81" s="11">
        <f>E82+E83+E84+E85</f>
        <v>28462051.140000001</v>
      </c>
      <c r="F81" s="11">
        <f t="shared" ref="F81:Q81" si="47">F82+F83+F84+F85</f>
        <v>9944024.4800000004</v>
      </c>
      <c r="G81" s="11">
        <f t="shared" si="47"/>
        <v>18518026.66</v>
      </c>
      <c r="H81" s="11">
        <f t="shared" si="47"/>
        <v>0</v>
      </c>
      <c r="I81" s="11">
        <f t="shared" si="47"/>
        <v>0</v>
      </c>
      <c r="J81" s="11">
        <f t="shared" si="47"/>
        <v>0</v>
      </c>
      <c r="K81" s="11">
        <f t="shared" si="47"/>
        <v>0</v>
      </c>
      <c r="L81" s="11">
        <f t="shared" si="47"/>
        <v>0</v>
      </c>
      <c r="M81" s="11"/>
      <c r="N81" s="11"/>
      <c r="O81" s="11"/>
      <c r="P81" s="11"/>
      <c r="Q81" s="11">
        <f t="shared" si="47"/>
        <v>0</v>
      </c>
    </row>
    <row r="82" spans="1:17" x14ac:dyDescent="0.3">
      <c r="A82" s="47"/>
      <c r="B82" s="50"/>
      <c r="C82" s="47"/>
      <c r="D82" s="12" t="s">
        <v>5</v>
      </c>
      <c r="E82" s="13">
        <f t="shared" ref="E82:E85" si="48">SUM(F82:Q82)</f>
        <v>0</v>
      </c>
      <c r="F82" s="11">
        <f>F67+F72+F77</f>
        <v>0</v>
      </c>
      <c r="G82" s="11">
        <f t="shared" ref="G82:Q82" si="49">G67+G72+G77</f>
        <v>0</v>
      </c>
      <c r="H82" s="11">
        <f t="shared" si="49"/>
        <v>0</v>
      </c>
      <c r="I82" s="11">
        <f t="shared" si="49"/>
        <v>0</v>
      </c>
      <c r="J82" s="11">
        <f t="shared" si="49"/>
        <v>0</v>
      </c>
      <c r="K82" s="11">
        <f t="shared" si="49"/>
        <v>0</v>
      </c>
      <c r="L82" s="11">
        <f t="shared" si="49"/>
        <v>0</v>
      </c>
      <c r="M82" s="11"/>
      <c r="N82" s="11"/>
      <c r="O82" s="11"/>
      <c r="P82" s="11"/>
      <c r="Q82" s="11">
        <f t="shared" si="49"/>
        <v>0</v>
      </c>
    </row>
    <row r="83" spans="1:17" ht="26.4" x14ac:dyDescent="0.3">
      <c r="A83" s="47"/>
      <c r="B83" s="50"/>
      <c r="C83" s="47"/>
      <c r="D83" s="12" t="s">
        <v>6</v>
      </c>
      <c r="E83" s="13">
        <f t="shared" si="48"/>
        <v>600000</v>
      </c>
      <c r="F83" s="11">
        <f t="shared" ref="F83:Q85" si="50">F68+F73+F78</f>
        <v>200000</v>
      </c>
      <c r="G83" s="11">
        <f t="shared" si="50"/>
        <v>400000</v>
      </c>
      <c r="H83" s="11">
        <f t="shared" si="50"/>
        <v>0</v>
      </c>
      <c r="I83" s="11">
        <f t="shared" si="50"/>
        <v>0</v>
      </c>
      <c r="J83" s="11">
        <f t="shared" si="50"/>
        <v>0</v>
      </c>
      <c r="K83" s="11">
        <f t="shared" si="50"/>
        <v>0</v>
      </c>
      <c r="L83" s="11">
        <f t="shared" si="50"/>
        <v>0</v>
      </c>
      <c r="M83" s="11"/>
      <c r="N83" s="11"/>
      <c r="O83" s="11"/>
      <c r="P83" s="11"/>
      <c r="Q83" s="11">
        <f t="shared" si="50"/>
        <v>0</v>
      </c>
    </row>
    <row r="84" spans="1:17" x14ac:dyDescent="0.3">
      <c r="A84" s="47"/>
      <c r="B84" s="50"/>
      <c r="C84" s="47"/>
      <c r="D84" s="12" t="s">
        <v>7</v>
      </c>
      <c r="E84" s="13">
        <f t="shared" si="48"/>
        <v>27862051.140000001</v>
      </c>
      <c r="F84" s="11">
        <f t="shared" si="50"/>
        <v>9744024.4800000004</v>
      </c>
      <c r="G84" s="11">
        <f t="shared" si="50"/>
        <v>18118026.66</v>
      </c>
      <c r="H84" s="11">
        <f t="shared" si="50"/>
        <v>0</v>
      </c>
      <c r="I84" s="11">
        <f t="shared" si="50"/>
        <v>0</v>
      </c>
      <c r="J84" s="11">
        <f t="shared" si="50"/>
        <v>0</v>
      </c>
      <c r="K84" s="11">
        <f t="shared" si="50"/>
        <v>0</v>
      </c>
      <c r="L84" s="11">
        <f t="shared" si="50"/>
        <v>0</v>
      </c>
      <c r="M84" s="11"/>
      <c r="N84" s="11"/>
      <c r="O84" s="11"/>
      <c r="P84" s="11"/>
      <c r="Q84" s="11">
        <f t="shared" si="50"/>
        <v>0</v>
      </c>
    </row>
    <row r="85" spans="1:17" ht="26.4" x14ac:dyDescent="0.3">
      <c r="A85" s="48"/>
      <c r="B85" s="51"/>
      <c r="C85" s="48"/>
      <c r="D85" s="12" t="s">
        <v>8</v>
      </c>
      <c r="E85" s="13">
        <f t="shared" si="48"/>
        <v>0</v>
      </c>
      <c r="F85" s="11">
        <f t="shared" si="50"/>
        <v>0</v>
      </c>
      <c r="G85" s="11">
        <f t="shared" si="50"/>
        <v>0</v>
      </c>
      <c r="H85" s="11">
        <f t="shared" si="50"/>
        <v>0</v>
      </c>
      <c r="I85" s="11">
        <f t="shared" si="50"/>
        <v>0</v>
      </c>
      <c r="J85" s="11">
        <f t="shared" si="50"/>
        <v>0</v>
      </c>
      <c r="K85" s="11">
        <f t="shared" si="50"/>
        <v>0</v>
      </c>
      <c r="L85" s="11">
        <f t="shared" si="50"/>
        <v>0</v>
      </c>
      <c r="M85" s="11"/>
      <c r="N85" s="11"/>
      <c r="O85" s="11"/>
      <c r="P85" s="11"/>
      <c r="Q85" s="11">
        <f t="shared" si="50"/>
        <v>0</v>
      </c>
    </row>
    <row r="86" spans="1:17" ht="15.75" customHeight="1" x14ac:dyDescent="0.3">
      <c r="A86" s="36"/>
      <c r="B86" s="52" t="s">
        <v>40</v>
      </c>
      <c r="C86" s="43"/>
      <c r="D86" s="3" t="s">
        <v>2</v>
      </c>
      <c r="E86" s="4">
        <f>E87+E88+E89+E90</f>
        <v>0</v>
      </c>
      <c r="F86" s="4">
        <f t="shared" ref="F86:Q86" si="51">F87+F88+F89+F90</f>
        <v>0</v>
      </c>
      <c r="G86" s="4">
        <f t="shared" si="51"/>
        <v>0</v>
      </c>
      <c r="H86" s="4">
        <f t="shared" si="51"/>
        <v>0</v>
      </c>
      <c r="I86" s="4">
        <f t="shared" si="51"/>
        <v>0</v>
      </c>
      <c r="J86" s="4">
        <f t="shared" si="51"/>
        <v>0</v>
      </c>
      <c r="K86" s="4">
        <f t="shared" si="51"/>
        <v>0</v>
      </c>
      <c r="L86" s="4">
        <f t="shared" si="51"/>
        <v>0</v>
      </c>
      <c r="M86" s="4">
        <f t="shared" si="51"/>
        <v>0</v>
      </c>
      <c r="N86" s="4">
        <f t="shared" si="51"/>
        <v>0</v>
      </c>
      <c r="O86" s="4">
        <f t="shared" si="51"/>
        <v>0</v>
      </c>
      <c r="P86" s="4">
        <f t="shared" si="51"/>
        <v>0</v>
      </c>
      <c r="Q86" s="4">
        <f t="shared" si="51"/>
        <v>0</v>
      </c>
    </row>
    <row r="87" spans="1:17" x14ac:dyDescent="0.3">
      <c r="A87" s="37"/>
      <c r="B87" s="53"/>
      <c r="C87" s="43"/>
      <c r="D87" s="3" t="s">
        <v>5</v>
      </c>
      <c r="E87" s="4">
        <f>SUM(F87:Q87)</f>
        <v>0</v>
      </c>
      <c r="F87" s="4">
        <v>0</v>
      </c>
      <c r="G87" s="4">
        <v>0</v>
      </c>
      <c r="H87" s="4">
        <v>0</v>
      </c>
      <c r="I87" s="4">
        <f t="shared" ref="I87:L87" si="52">I66+I76</f>
        <v>0</v>
      </c>
      <c r="J87" s="4">
        <f t="shared" si="52"/>
        <v>0</v>
      </c>
      <c r="K87" s="4">
        <f t="shared" si="52"/>
        <v>0</v>
      </c>
      <c r="L87" s="4">
        <f t="shared" si="52"/>
        <v>0</v>
      </c>
      <c r="M87" s="4">
        <f t="shared" ref="M87:Q87" si="53">M66+M76</f>
        <v>0</v>
      </c>
      <c r="N87" s="4">
        <f t="shared" si="53"/>
        <v>0</v>
      </c>
      <c r="O87" s="4">
        <f t="shared" si="53"/>
        <v>0</v>
      </c>
      <c r="P87" s="4">
        <f t="shared" si="53"/>
        <v>0</v>
      </c>
      <c r="Q87" s="4">
        <f t="shared" si="53"/>
        <v>0</v>
      </c>
    </row>
    <row r="88" spans="1:17" ht="26.4" x14ac:dyDescent="0.3">
      <c r="A88" s="37"/>
      <c r="B88" s="53"/>
      <c r="C88" s="43"/>
      <c r="D88" s="3" t="s">
        <v>6</v>
      </c>
      <c r="E88" s="4">
        <f t="shared" ref="E88:E90" si="54">SUM(F88:Q88)</f>
        <v>0</v>
      </c>
      <c r="F88" s="4">
        <v>0</v>
      </c>
      <c r="G88" s="4">
        <v>0</v>
      </c>
      <c r="H88" s="4">
        <v>0</v>
      </c>
      <c r="I88" s="4">
        <f>I67+I77</f>
        <v>0</v>
      </c>
      <c r="J88" s="4">
        <f>J67+J77</f>
        <v>0</v>
      </c>
      <c r="K88" s="4">
        <f>K67+K77</f>
        <v>0</v>
      </c>
      <c r="L88" s="4">
        <f>L67+L77</f>
        <v>0</v>
      </c>
      <c r="M88" s="4">
        <f t="shared" ref="M88:Q88" si="55">M67+M77</f>
        <v>0</v>
      </c>
      <c r="N88" s="4">
        <f t="shared" si="55"/>
        <v>0</v>
      </c>
      <c r="O88" s="4">
        <f t="shared" si="55"/>
        <v>0</v>
      </c>
      <c r="P88" s="4">
        <f t="shared" si="55"/>
        <v>0</v>
      </c>
      <c r="Q88" s="4">
        <f t="shared" si="55"/>
        <v>0</v>
      </c>
    </row>
    <row r="89" spans="1:17" x14ac:dyDescent="0.3">
      <c r="A89" s="37"/>
      <c r="B89" s="53"/>
      <c r="C89" s="43"/>
      <c r="D89" s="3" t="s">
        <v>7</v>
      </c>
      <c r="E89" s="4">
        <f t="shared" si="54"/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</row>
    <row r="90" spans="1:17" ht="26.4" x14ac:dyDescent="0.3">
      <c r="A90" s="38"/>
      <c r="B90" s="54"/>
      <c r="C90" s="43"/>
      <c r="D90" s="3" t="s">
        <v>8</v>
      </c>
      <c r="E90" s="4">
        <f t="shared" si="54"/>
        <v>0</v>
      </c>
      <c r="F90" s="4">
        <v>0</v>
      </c>
      <c r="G90" s="4">
        <v>0</v>
      </c>
      <c r="H90" s="4">
        <v>0</v>
      </c>
      <c r="I90" s="4">
        <f t="shared" ref="I90:L90" si="56">I69+I79</f>
        <v>0</v>
      </c>
      <c r="J90" s="4">
        <f t="shared" si="56"/>
        <v>0</v>
      </c>
      <c r="K90" s="4">
        <f t="shared" si="56"/>
        <v>0</v>
      </c>
      <c r="L90" s="4">
        <f t="shared" si="56"/>
        <v>0</v>
      </c>
      <c r="M90" s="4">
        <f t="shared" ref="M90:Q90" si="57">M69+M79</f>
        <v>0</v>
      </c>
      <c r="N90" s="4">
        <f t="shared" si="57"/>
        <v>0</v>
      </c>
      <c r="O90" s="4">
        <f t="shared" si="57"/>
        <v>0</v>
      </c>
      <c r="P90" s="4">
        <f t="shared" si="57"/>
        <v>0</v>
      </c>
      <c r="Q90" s="4">
        <f t="shared" si="57"/>
        <v>0</v>
      </c>
    </row>
    <row r="91" spans="1:17" s="10" customFormat="1" ht="30.75" customHeight="1" x14ac:dyDescent="0.3">
      <c r="A91" s="46"/>
      <c r="B91" s="49" t="s">
        <v>10</v>
      </c>
      <c r="C91" s="46"/>
      <c r="D91" s="12" t="s">
        <v>2</v>
      </c>
      <c r="E91" s="11">
        <f>E92+E93+E94+E95</f>
        <v>3196316291.3099999</v>
      </c>
      <c r="F91" s="11">
        <f t="shared" ref="F91:H91" si="58">F92+F93+F94+F95</f>
        <v>617853722.60000002</v>
      </c>
      <c r="G91" s="11">
        <f t="shared" si="58"/>
        <v>646382768.71000004</v>
      </c>
      <c r="H91" s="11">
        <f t="shared" si="58"/>
        <v>624100100</v>
      </c>
      <c r="I91" s="11">
        <f t="shared" ref="I91" si="59">I92+I93+I94+I95</f>
        <v>622549300</v>
      </c>
      <c r="J91" s="11">
        <f t="shared" ref="J91" si="60">J92+J93+J94+J95</f>
        <v>85678800</v>
      </c>
      <c r="K91" s="11">
        <f t="shared" ref="K91" si="61">K92+K93+K94+K95</f>
        <v>85678800</v>
      </c>
      <c r="L91" s="11">
        <f t="shared" ref="L91:Q91" si="62">L92+L93+L94+L95</f>
        <v>85678800</v>
      </c>
      <c r="M91" s="11">
        <f t="shared" si="62"/>
        <v>85678800</v>
      </c>
      <c r="N91" s="11">
        <f t="shared" si="62"/>
        <v>85678800</v>
      </c>
      <c r="O91" s="11">
        <f t="shared" si="62"/>
        <v>85678800</v>
      </c>
      <c r="P91" s="11">
        <f t="shared" si="62"/>
        <v>85678800</v>
      </c>
      <c r="Q91" s="11">
        <f t="shared" si="62"/>
        <v>85678800</v>
      </c>
    </row>
    <row r="92" spans="1:17" s="10" customFormat="1" x14ac:dyDescent="0.3">
      <c r="A92" s="47"/>
      <c r="B92" s="50"/>
      <c r="C92" s="47"/>
      <c r="D92" s="12" t="s">
        <v>5</v>
      </c>
      <c r="E92" s="13">
        <f t="shared" si="38"/>
        <v>0</v>
      </c>
      <c r="F92" s="11">
        <f t="shared" ref="F92:Q95" si="63">F50+F61+F82</f>
        <v>0</v>
      </c>
      <c r="G92" s="11">
        <f t="shared" si="63"/>
        <v>0</v>
      </c>
      <c r="H92" s="11">
        <f t="shared" si="63"/>
        <v>0</v>
      </c>
      <c r="I92" s="11">
        <f t="shared" si="63"/>
        <v>0</v>
      </c>
      <c r="J92" s="11">
        <f t="shared" si="63"/>
        <v>0</v>
      </c>
      <c r="K92" s="11">
        <f t="shared" si="63"/>
        <v>0</v>
      </c>
      <c r="L92" s="11">
        <f t="shared" si="63"/>
        <v>0</v>
      </c>
      <c r="M92" s="11">
        <f t="shared" si="63"/>
        <v>0</v>
      </c>
      <c r="N92" s="11">
        <f t="shared" si="63"/>
        <v>0</v>
      </c>
      <c r="O92" s="11">
        <f t="shared" si="63"/>
        <v>0</v>
      </c>
      <c r="P92" s="11">
        <f t="shared" si="63"/>
        <v>0</v>
      </c>
      <c r="Q92" s="11">
        <f t="shared" si="63"/>
        <v>0</v>
      </c>
    </row>
    <row r="93" spans="1:17" s="10" customFormat="1" ht="26.4" x14ac:dyDescent="0.3">
      <c r="A93" s="47"/>
      <c r="B93" s="50"/>
      <c r="C93" s="47"/>
      <c r="D93" s="12" t="s">
        <v>6</v>
      </c>
      <c r="E93" s="13">
        <f t="shared" si="38"/>
        <v>2107500500</v>
      </c>
      <c r="F93" s="11">
        <f t="shared" si="63"/>
        <v>492520000</v>
      </c>
      <c r="G93" s="11">
        <f t="shared" si="63"/>
        <v>541239500</v>
      </c>
      <c r="H93" s="11">
        <f t="shared" si="63"/>
        <v>536870500</v>
      </c>
      <c r="I93" s="11">
        <f t="shared" si="63"/>
        <v>536870500</v>
      </c>
      <c r="J93" s="11">
        <f t="shared" si="63"/>
        <v>0</v>
      </c>
      <c r="K93" s="11">
        <f t="shared" si="63"/>
        <v>0</v>
      </c>
      <c r="L93" s="11">
        <f t="shared" si="63"/>
        <v>0</v>
      </c>
      <c r="M93" s="11">
        <f t="shared" si="63"/>
        <v>0</v>
      </c>
      <c r="N93" s="11">
        <f t="shared" si="63"/>
        <v>0</v>
      </c>
      <c r="O93" s="11">
        <f t="shared" si="63"/>
        <v>0</v>
      </c>
      <c r="P93" s="11">
        <f t="shared" si="63"/>
        <v>0</v>
      </c>
      <c r="Q93" s="11">
        <f t="shared" si="63"/>
        <v>0</v>
      </c>
    </row>
    <row r="94" spans="1:17" s="10" customFormat="1" ht="28.5" customHeight="1" x14ac:dyDescent="0.3">
      <c r="A94" s="47"/>
      <c r="B94" s="50"/>
      <c r="C94" s="47"/>
      <c r="D94" s="12" t="s">
        <v>7</v>
      </c>
      <c r="E94" s="13">
        <f t="shared" si="38"/>
        <v>1088815791.3099999</v>
      </c>
      <c r="F94" s="11">
        <f t="shared" si="63"/>
        <v>125333722.59999999</v>
      </c>
      <c r="G94" s="11">
        <f t="shared" si="63"/>
        <v>105143268.70999999</v>
      </c>
      <c r="H94" s="11">
        <f t="shared" si="63"/>
        <v>87229600</v>
      </c>
      <c r="I94" s="11">
        <f t="shared" si="63"/>
        <v>85678800</v>
      </c>
      <c r="J94" s="11">
        <f t="shared" si="63"/>
        <v>85678800</v>
      </c>
      <c r="K94" s="11">
        <f t="shared" si="63"/>
        <v>85678800</v>
      </c>
      <c r="L94" s="11">
        <f t="shared" si="63"/>
        <v>85678800</v>
      </c>
      <c r="M94" s="11">
        <f t="shared" si="63"/>
        <v>85678800</v>
      </c>
      <c r="N94" s="11">
        <f t="shared" si="63"/>
        <v>85678800</v>
      </c>
      <c r="O94" s="11">
        <f t="shared" si="63"/>
        <v>85678800</v>
      </c>
      <c r="P94" s="11">
        <f t="shared" si="63"/>
        <v>85678800</v>
      </c>
      <c r="Q94" s="11">
        <f t="shared" si="63"/>
        <v>85678800</v>
      </c>
    </row>
    <row r="95" spans="1:17" s="10" customFormat="1" ht="26.4" x14ac:dyDescent="0.3">
      <c r="A95" s="48"/>
      <c r="B95" s="51"/>
      <c r="C95" s="48"/>
      <c r="D95" s="12" t="s">
        <v>8</v>
      </c>
      <c r="E95" s="13">
        <f t="shared" si="38"/>
        <v>0</v>
      </c>
      <c r="F95" s="11">
        <f t="shared" si="63"/>
        <v>0</v>
      </c>
      <c r="G95" s="11">
        <f t="shared" si="63"/>
        <v>0</v>
      </c>
      <c r="H95" s="11">
        <f t="shared" si="63"/>
        <v>0</v>
      </c>
      <c r="I95" s="11">
        <f t="shared" si="63"/>
        <v>0</v>
      </c>
      <c r="J95" s="11">
        <f t="shared" si="63"/>
        <v>0</v>
      </c>
      <c r="K95" s="11">
        <f t="shared" si="63"/>
        <v>0</v>
      </c>
      <c r="L95" s="11">
        <f t="shared" si="63"/>
        <v>0</v>
      </c>
      <c r="M95" s="11">
        <f t="shared" si="63"/>
        <v>0</v>
      </c>
      <c r="N95" s="11">
        <f t="shared" si="63"/>
        <v>0</v>
      </c>
      <c r="O95" s="11">
        <f t="shared" si="63"/>
        <v>0</v>
      </c>
      <c r="P95" s="11">
        <f t="shared" si="63"/>
        <v>0</v>
      </c>
      <c r="Q95" s="11">
        <f t="shared" si="63"/>
        <v>0</v>
      </c>
    </row>
    <row r="96" spans="1:17" ht="30.75" customHeight="1" x14ac:dyDescent="0.3">
      <c r="A96" s="36"/>
      <c r="B96" s="52" t="s">
        <v>11</v>
      </c>
      <c r="C96" s="43"/>
      <c r="D96" s="3" t="s">
        <v>2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</row>
    <row r="97" spans="1:17" ht="21.75" customHeight="1" x14ac:dyDescent="0.3">
      <c r="A97" s="37"/>
      <c r="B97" s="53"/>
      <c r="C97" s="43"/>
      <c r="D97" s="3" t="s">
        <v>5</v>
      </c>
      <c r="E97" s="4">
        <f t="shared" ref="E97:L97" si="64">E67+E72</f>
        <v>0</v>
      </c>
      <c r="F97" s="4">
        <f t="shared" si="64"/>
        <v>0</v>
      </c>
      <c r="G97" s="4">
        <f t="shared" si="64"/>
        <v>0</v>
      </c>
      <c r="H97" s="4">
        <f t="shared" si="64"/>
        <v>0</v>
      </c>
      <c r="I97" s="4">
        <f t="shared" si="64"/>
        <v>0</v>
      </c>
      <c r="J97" s="4">
        <f t="shared" si="64"/>
        <v>0</v>
      </c>
      <c r="K97" s="4">
        <f t="shared" si="64"/>
        <v>0</v>
      </c>
      <c r="L97" s="4">
        <f t="shared" si="64"/>
        <v>0</v>
      </c>
      <c r="M97" s="4">
        <f t="shared" ref="M97:Q97" si="65">M67+M72</f>
        <v>0</v>
      </c>
      <c r="N97" s="4">
        <f t="shared" si="65"/>
        <v>0</v>
      </c>
      <c r="O97" s="4">
        <f t="shared" si="65"/>
        <v>0</v>
      </c>
      <c r="P97" s="4">
        <f t="shared" si="65"/>
        <v>0</v>
      </c>
      <c r="Q97" s="4">
        <f t="shared" si="65"/>
        <v>0</v>
      </c>
    </row>
    <row r="98" spans="1:17" ht="30" customHeight="1" x14ac:dyDescent="0.3">
      <c r="A98" s="37"/>
      <c r="B98" s="53"/>
      <c r="C98" s="43"/>
      <c r="D98" s="3" t="s">
        <v>6</v>
      </c>
      <c r="E98" s="4">
        <v>0</v>
      </c>
      <c r="F98" s="4">
        <v>0</v>
      </c>
      <c r="G98" s="4">
        <f t="shared" ref="G98:L98" si="66">G68+G73</f>
        <v>400000</v>
      </c>
      <c r="H98" s="4">
        <f t="shared" si="66"/>
        <v>0</v>
      </c>
      <c r="I98" s="4">
        <f t="shared" si="66"/>
        <v>0</v>
      </c>
      <c r="J98" s="4">
        <f t="shared" si="66"/>
        <v>0</v>
      </c>
      <c r="K98" s="4">
        <f t="shared" si="66"/>
        <v>0</v>
      </c>
      <c r="L98" s="4">
        <f t="shared" si="66"/>
        <v>0</v>
      </c>
      <c r="M98" s="4">
        <f t="shared" ref="M98:Q98" si="67">M68+M73</f>
        <v>0</v>
      </c>
      <c r="N98" s="4">
        <f t="shared" si="67"/>
        <v>0</v>
      </c>
      <c r="O98" s="4">
        <f t="shared" si="67"/>
        <v>0</v>
      </c>
      <c r="P98" s="4">
        <f t="shared" si="67"/>
        <v>0</v>
      </c>
      <c r="Q98" s="4">
        <f t="shared" si="67"/>
        <v>0</v>
      </c>
    </row>
    <row r="99" spans="1:17" ht="28.5" customHeight="1" x14ac:dyDescent="0.3">
      <c r="A99" s="37"/>
      <c r="B99" s="53"/>
      <c r="C99" s="43"/>
      <c r="D99" s="3" t="s">
        <v>7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1</v>
      </c>
      <c r="N99" s="4">
        <v>2</v>
      </c>
      <c r="O99" s="4">
        <v>3</v>
      </c>
      <c r="P99" s="4">
        <v>4</v>
      </c>
      <c r="Q99" s="4">
        <v>5</v>
      </c>
    </row>
    <row r="100" spans="1:17" ht="26.4" x14ac:dyDescent="0.3">
      <c r="A100" s="38"/>
      <c r="B100" s="54"/>
      <c r="C100" s="43"/>
      <c r="D100" s="3" t="s">
        <v>8</v>
      </c>
      <c r="E100" s="4">
        <f t="shared" ref="E100:L100" si="68">E70+E75</f>
        <v>0</v>
      </c>
      <c r="F100" s="4">
        <f t="shared" si="68"/>
        <v>0</v>
      </c>
      <c r="G100" s="4">
        <f t="shared" si="68"/>
        <v>0</v>
      </c>
      <c r="H100" s="4">
        <f t="shared" si="68"/>
        <v>0</v>
      </c>
      <c r="I100" s="4">
        <f t="shared" si="68"/>
        <v>0</v>
      </c>
      <c r="J100" s="4">
        <f t="shared" si="68"/>
        <v>0</v>
      </c>
      <c r="K100" s="4">
        <f t="shared" si="68"/>
        <v>0</v>
      </c>
      <c r="L100" s="4">
        <f t="shared" si="68"/>
        <v>0</v>
      </c>
      <c r="M100" s="4">
        <f t="shared" ref="M100:Q100" si="69">M70+M75</f>
        <v>0</v>
      </c>
      <c r="N100" s="4">
        <f t="shared" si="69"/>
        <v>0</v>
      </c>
      <c r="O100" s="4">
        <f t="shared" si="69"/>
        <v>0</v>
      </c>
      <c r="P100" s="4">
        <f t="shared" si="69"/>
        <v>0</v>
      </c>
      <c r="Q100" s="4">
        <f t="shared" si="69"/>
        <v>0</v>
      </c>
    </row>
    <row r="101" spans="1:17" ht="30.75" customHeight="1" x14ac:dyDescent="0.3">
      <c r="A101" s="36"/>
      <c r="B101" s="52" t="s">
        <v>4</v>
      </c>
      <c r="C101" s="43"/>
      <c r="D101" s="3" t="s">
        <v>2</v>
      </c>
      <c r="E101" s="4">
        <f>E91</f>
        <v>3196316291.3099999</v>
      </c>
      <c r="F101" s="4">
        <f t="shared" ref="F101:Q101" si="70">F91</f>
        <v>617853722.60000002</v>
      </c>
      <c r="G101" s="4">
        <f t="shared" si="70"/>
        <v>646382768.71000004</v>
      </c>
      <c r="H101" s="4">
        <f t="shared" si="70"/>
        <v>624100100</v>
      </c>
      <c r="I101" s="4">
        <f t="shared" si="70"/>
        <v>622549300</v>
      </c>
      <c r="J101" s="4">
        <f t="shared" si="70"/>
        <v>85678800</v>
      </c>
      <c r="K101" s="4">
        <f t="shared" si="70"/>
        <v>85678800</v>
      </c>
      <c r="L101" s="4">
        <f t="shared" si="70"/>
        <v>85678800</v>
      </c>
      <c r="M101" s="4">
        <f t="shared" si="70"/>
        <v>85678800</v>
      </c>
      <c r="N101" s="4">
        <f t="shared" si="70"/>
        <v>85678800</v>
      </c>
      <c r="O101" s="4">
        <f t="shared" si="70"/>
        <v>85678800</v>
      </c>
      <c r="P101" s="4">
        <f t="shared" si="70"/>
        <v>85678800</v>
      </c>
      <c r="Q101" s="4">
        <f t="shared" si="70"/>
        <v>85678800</v>
      </c>
    </row>
    <row r="102" spans="1:17" ht="21.75" customHeight="1" x14ac:dyDescent="0.3">
      <c r="A102" s="37"/>
      <c r="B102" s="53"/>
      <c r="C102" s="43"/>
      <c r="D102" s="3" t="s">
        <v>5</v>
      </c>
      <c r="E102" s="4">
        <f t="shared" ref="E102:Q106" si="71">E92</f>
        <v>0</v>
      </c>
      <c r="F102" s="4">
        <f t="shared" si="71"/>
        <v>0</v>
      </c>
      <c r="G102" s="4">
        <f t="shared" si="71"/>
        <v>0</v>
      </c>
      <c r="H102" s="4">
        <f t="shared" si="71"/>
        <v>0</v>
      </c>
      <c r="I102" s="4">
        <f t="shared" si="71"/>
        <v>0</v>
      </c>
      <c r="J102" s="4">
        <f t="shared" si="71"/>
        <v>0</v>
      </c>
      <c r="K102" s="4">
        <f t="shared" si="71"/>
        <v>0</v>
      </c>
      <c r="L102" s="4">
        <f t="shared" si="71"/>
        <v>0</v>
      </c>
      <c r="M102" s="4">
        <f t="shared" ref="M102:Q102" si="72">M92</f>
        <v>0</v>
      </c>
      <c r="N102" s="4">
        <f t="shared" si="72"/>
        <v>0</v>
      </c>
      <c r="O102" s="4">
        <f t="shared" si="72"/>
        <v>0</v>
      </c>
      <c r="P102" s="4">
        <f t="shared" si="72"/>
        <v>0</v>
      </c>
      <c r="Q102" s="4">
        <f t="shared" si="72"/>
        <v>0</v>
      </c>
    </row>
    <row r="103" spans="1:17" ht="30" customHeight="1" x14ac:dyDescent="0.3">
      <c r="A103" s="37"/>
      <c r="B103" s="53"/>
      <c r="C103" s="43"/>
      <c r="D103" s="3" t="s">
        <v>6</v>
      </c>
      <c r="E103" s="4">
        <f t="shared" si="71"/>
        <v>2107500500</v>
      </c>
      <c r="F103" s="4">
        <f t="shared" si="71"/>
        <v>492520000</v>
      </c>
      <c r="G103" s="4">
        <f t="shared" si="71"/>
        <v>541239500</v>
      </c>
      <c r="H103" s="4">
        <f t="shared" si="71"/>
        <v>536870500</v>
      </c>
      <c r="I103" s="4">
        <f t="shared" si="71"/>
        <v>536870500</v>
      </c>
      <c r="J103" s="4">
        <f t="shared" si="71"/>
        <v>0</v>
      </c>
      <c r="K103" s="4">
        <f t="shared" si="71"/>
        <v>0</v>
      </c>
      <c r="L103" s="4">
        <f t="shared" si="71"/>
        <v>0</v>
      </c>
      <c r="M103" s="4">
        <f t="shared" ref="M103:Q103" si="73">M93</f>
        <v>0</v>
      </c>
      <c r="N103" s="4">
        <f t="shared" si="73"/>
        <v>0</v>
      </c>
      <c r="O103" s="4">
        <f t="shared" si="73"/>
        <v>0</v>
      </c>
      <c r="P103" s="4">
        <f t="shared" si="73"/>
        <v>0</v>
      </c>
      <c r="Q103" s="4">
        <f t="shared" si="73"/>
        <v>0</v>
      </c>
    </row>
    <row r="104" spans="1:17" ht="28.5" customHeight="1" x14ac:dyDescent="0.3">
      <c r="A104" s="37"/>
      <c r="B104" s="53"/>
      <c r="C104" s="43"/>
      <c r="D104" s="3" t="s">
        <v>7</v>
      </c>
      <c r="E104" s="4">
        <f t="shared" si="71"/>
        <v>1088815791.3099999</v>
      </c>
      <c r="F104" s="4">
        <f t="shared" si="71"/>
        <v>125333722.59999999</v>
      </c>
      <c r="G104" s="4">
        <f t="shared" si="71"/>
        <v>105143268.70999999</v>
      </c>
      <c r="H104" s="4">
        <f t="shared" si="71"/>
        <v>87229600</v>
      </c>
      <c r="I104" s="4">
        <f t="shared" si="71"/>
        <v>85678800</v>
      </c>
      <c r="J104" s="4">
        <f t="shared" si="71"/>
        <v>85678800</v>
      </c>
      <c r="K104" s="4">
        <f t="shared" si="71"/>
        <v>85678800</v>
      </c>
      <c r="L104" s="4">
        <f t="shared" si="71"/>
        <v>85678800</v>
      </c>
      <c r="M104" s="4">
        <f t="shared" si="71"/>
        <v>85678800</v>
      </c>
      <c r="N104" s="4">
        <f t="shared" si="71"/>
        <v>85678800</v>
      </c>
      <c r="O104" s="4">
        <f t="shared" si="71"/>
        <v>85678800</v>
      </c>
      <c r="P104" s="4">
        <f t="shared" si="71"/>
        <v>85678800</v>
      </c>
      <c r="Q104" s="4">
        <f t="shared" si="71"/>
        <v>85678800</v>
      </c>
    </row>
    <row r="105" spans="1:17" ht="26.4" x14ac:dyDescent="0.3">
      <c r="A105" s="38"/>
      <c r="B105" s="54"/>
      <c r="C105" s="43"/>
      <c r="D105" s="3" t="s">
        <v>8</v>
      </c>
      <c r="E105" s="4">
        <f t="shared" si="71"/>
        <v>0</v>
      </c>
      <c r="F105" s="4">
        <f t="shared" si="71"/>
        <v>0</v>
      </c>
      <c r="G105" s="4">
        <f t="shared" si="71"/>
        <v>0</v>
      </c>
      <c r="H105" s="4">
        <f t="shared" si="71"/>
        <v>0</v>
      </c>
      <c r="I105" s="4">
        <f t="shared" si="71"/>
        <v>0</v>
      </c>
      <c r="J105" s="4">
        <f t="shared" si="71"/>
        <v>0</v>
      </c>
      <c r="K105" s="4">
        <f t="shared" si="71"/>
        <v>0</v>
      </c>
      <c r="L105" s="4">
        <f t="shared" si="71"/>
        <v>0</v>
      </c>
      <c r="M105" s="4">
        <f t="shared" ref="M105:Q105" si="74">M95</f>
        <v>0</v>
      </c>
      <c r="N105" s="4">
        <f t="shared" si="74"/>
        <v>0</v>
      </c>
      <c r="O105" s="4">
        <f t="shared" si="74"/>
        <v>0</v>
      </c>
      <c r="P105" s="4">
        <f t="shared" si="74"/>
        <v>0</v>
      </c>
      <c r="Q105" s="4">
        <f t="shared" si="74"/>
        <v>0</v>
      </c>
    </row>
    <row r="106" spans="1:17" x14ac:dyDescent="0.3">
      <c r="A106" s="7"/>
      <c r="B106" s="8" t="s">
        <v>12</v>
      </c>
      <c r="C106" s="2"/>
      <c r="D106" s="3"/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f t="shared" si="71"/>
        <v>0</v>
      </c>
      <c r="L106" s="4">
        <v>0</v>
      </c>
      <c r="M106" s="4">
        <v>1</v>
      </c>
      <c r="N106" s="4">
        <v>2</v>
      </c>
      <c r="O106" s="4">
        <v>3</v>
      </c>
      <c r="P106" s="4">
        <v>4</v>
      </c>
      <c r="Q106" s="4">
        <v>5</v>
      </c>
    </row>
    <row r="107" spans="1:17" ht="30.75" customHeight="1" x14ac:dyDescent="0.3">
      <c r="A107" s="36"/>
      <c r="B107" s="52" t="s">
        <v>23</v>
      </c>
      <c r="C107" s="43"/>
      <c r="D107" s="3" t="s">
        <v>2</v>
      </c>
      <c r="E107" s="4">
        <f>E101</f>
        <v>3196316291.3099999</v>
      </c>
      <c r="F107" s="4">
        <f t="shared" ref="F107:Q107" si="75">F101</f>
        <v>617853722.60000002</v>
      </c>
      <c r="G107" s="4">
        <f t="shared" si="75"/>
        <v>646382768.71000004</v>
      </c>
      <c r="H107" s="4">
        <f t="shared" si="75"/>
        <v>624100100</v>
      </c>
      <c r="I107" s="4">
        <f t="shared" si="75"/>
        <v>622549300</v>
      </c>
      <c r="J107" s="4">
        <f t="shared" si="75"/>
        <v>85678800</v>
      </c>
      <c r="K107" s="4">
        <f t="shared" si="75"/>
        <v>85678800</v>
      </c>
      <c r="L107" s="4">
        <f t="shared" si="75"/>
        <v>85678800</v>
      </c>
      <c r="M107" s="4">
        <f t="shared" si="75"/>
        <v>85678800</v>
      </c>
      <c r="N107" s="4">
        <f t="shared" si="75"/>
        <v>85678800</v>
      </c>
      <c r="O107" s="4">
        <f t="shared" si="75"/>
        <v>85678800</v>
      </c>
      <c r="P107" s="4">
        <f t="shared" si="75"/>
        <v>85678800</v>
      </c>
      <c r="Q107" s="4">
        <f t="shared" si="75"/>
        <v>85678800</v>
      </c>
    </row>
    <row r="108" spans="1:17" ht="21.75" customHeight="1" x14ac:dyDescent="0.3">
      <c r="A108" s="37"/>
      <c r="B108" s="53"/>
      <c r="C108" s="43"/>
      <c r="D108" s="3" t="s">
        <v>5</v>
      </c>
      <c r="E108" s="4">
        <f t="shared" ref="E108:Q111" si="76">E102</f>
        <v>0</v>
      </c>
      <c r="F108" s="4">
        <f t="shared" si="76"/>
        <v>0</v>
      </c>
      <c r="G108" s="4">
        <f t="shared" si="76"/>
        <v>0</v>
      </c>
      <c r="H108" s="4">
        <f t="shared" si="76"/>
        <v>0</v>
      </c>
      <c r="I108" s="4">
        <f t="shared" si="76"/>
        <v>0</v>
      </c>
      <c r="J108" s="4">
        <f t="shared" si="76"/>
        <v>0</v>
      </c>
      <c r="K108" s="4">
        <f t="shared" si="76"/>
        <v>0</v>
      </c>
      <c r="L108" s="4">
        <f t="shared" si="76"/>
        <v>0</v>
      </c>
      <c r="M108" s="4">
        <f t="shared" ref="M108:Q108" si="77">M102</f>
        <v>0</v>
      </c>
      <c r="N108" s="4">
        <f t="shared" si="77"/>
        <v>0</v>
      </c>
      <c r="O108" s="4">
        <f t="shared" si="77"/>
        <v>0</v>
      </c>
      <c r="P108" s="4">
        <f t="shared" si="77"/>
        <v>0</v>
      </c>
      <c r="Q108" s="4">
        <f t="shared" si="77"/>
        <v>0</v>
      </c>
    </row>
    <row r="109" spans="1:17" ht="30" customHeight="1" x14ac:dyDescent="0.3">
      <c r="A109" s="37"/>
      <c r="B109" s="53"/>
      <c r="C109" s="43"/>
      <c r="D109" s="3" t="s">
        <v>6</v>
      </c>
      <c r="E109" s="4">
        <f t="shared" si="76"/>
        <v>2107500500</v>
      </c>
      <c r="F109" s="4">
        <f t="shared" si="76"/>
        <v>492520000</v>
      </c>
      <c r="G109" s="4">
        <f t="shared" si="76"/>
        <v>541239500</v>
      </c>
      <c r="H109" s="4">
        <f t="shared" si="76"/>
        <v>536870500</v>
      </c>
      <c r="I109" s="4">
        <f t="shared" si="76"/>
        <v>536870500</v>
      </c>
      <c r="J109" s="4">
        <f t="shared" si="76"/>
        <v>0</v>
      </c>
      <c r="K109" s="4">
        <f t="shared" si="76"/>
        <v>0</v>
      </c>
      <c r="L109" s="4">
        <f t="shared" si="76"/>
        <v>0</v>
      </c>
      <c r="M109" s="4">
        <f t="shared" ref="M109:Q109" si="78">M103</f>
        <v>0</v>
      </c>
      <c r="N109" s="4">
        <f t="shared" si="78"/>
        <v>0</v>
      </c>
      <c r="O109" s="4">
        <f t="shared" si="78"/>
        <v>0</v>
      </c>
      <c r="P109" s="4">
        <f t="shared" si="78"/>
        <v>0</v>
      </c>
      <c r="Q109" s="4">
        <f t="shared" si="78"/>
        <v>0</v>
      </c>
    </row>
    <row r="110" spans="1:17" ht="28.5" customHeight="1" x14ac:dyDescent="0.3">
      <c r="A110" s="37"/>
      <c r="B110" s="53"/>
      <c r="C110" s="43"/>
      <c r="D110" s="3" t="s">
        <v>7</v>
      </c>
      <c r="E110" s="4">
        <f t="shared" si="76"/>
        <v>1088815791.3099999</v>
      </c>
      <c r="F110" s="4">
        <f t="shared" si="76"/>
        <v>125333722.59999999</v>
      </c>
      <c r="G110" s="4">
        <f t="shared" si="76"/>
        <v>105143268.70999999</v>
      </c>
      <c r="H110" s="4">
        <f t="shared" si="76"/>
        <v>87229600</v>
      </c>
      <c r="I110" s="4">
        <f t="shared" si="76"/>
        <v>85678800</v>
      </c>
      <c r="J110" s="4">
        <f t="shared" si="76"/>
        <v>85678800</v>
      </c>
      <c r="K110" s="4">
        <f t="shared" si="76"/>
        <v>85678800</v>
      </c>
      <c r="L110" s="4">
        <f t="shared" si="76"/>
        <v>85678800</v>
      </c>
      <c r="M110" s="4">
        <f t="shared" si="76"/>
        <v>85678800</v>
      </c>
      <c r="N110" s="4">
        <f t="shared" si="76"/>
        <v>85678800</v>
      </c>
      <c r="O110" s="4">
        <f t="shared" si="76"/>
        <v>85678800</v>
      </c>
      <c r="P110" s="4">
        <f t="shared" si="76"/>
        <v>85678800</v>
      </c>
      <c r="Q110" s="4">
        <f t="shared" si="76"/>
        <v>85678800</v>
      </c>
    </row>
    <row r="111" spans="1:17" ht="26.4" x14ac:dyDescent="0.3">
      <c r="A111" s="38"/>
      <c r="B111" s="54"/>
      <c r="C111" s="43"/>
      <c r="D111" s="3" t="s">
        <v>8</v>
      </c>
      <c r="E111" s="4">
        <f t="shared" si="76"/>
        <v>0</v>
      </c>
      <c r="F111" s="4">
        <f t="shared" si="76"/>
        <v>0</v>
      </c>
      <c r="G111" s="4">
        <f t="shared" si="76"/>
        <v>0</v>
      </c>
      <c r="H111" s="4">
        <f t="shared" si="76"/>
        <v>0</v>
      </c>
      <c r="I111" s="4">
        <f t="shared" si="76"/>
        <v>0</v>
      </c>
      <c r="J111" s="4">
        <f t="shared" si="76"/>
        <v>0</v>
      </c>
      <c r="K111" s="4">
        <f t="shared" si="76"/>
        <v>0</v>
      </c>
      <c r="L111" s="4">
        <f t="shared" si="76"/>
        <v>0</v>
      </c>
      <c r="M111" s="4">
        <f t="shared" ref="M111:Q111" si="79">M105</f>
        <v>0</v>
      </c>
      <c r="N111" s="4">
        <f t="shared" si="79"/>
        <v>0</v>
      </c>
      <c r="O111" s="4">
        <f t="shared" si="79"/>
        <v>0</v>
      </c>
      <c r="P111" s="4">
        <f t="shared" si="79"/>
        <v>0</v>
      </c>
      <c r="Q111" s="4">
        <f t="shared" si="79"/>
        <v>0</v>
      </c>
    </row>
    <row r="112" spans="1:17" ht="30.75" customHeight="1" x14ac:dyDescent="0.3">
      <c r="A112" s="36"/>
      <c r="B112" s="52" t="s">
        <v>24</v>
      </c>
      <c r="C112" s="43"/>
      <c r="D112" s="3" t="s">
        <v>2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</row>
    <row r="113" spans="1:17" ht="21.75" customHeight="1" x14ac:dyDescent="0.3">
      <c r="A113" s="37"/>
      <c r="B113" s="53"/>
      <c r="C113" s="43"/>
      <c r="D113" s="3" t="s">
        <v>5</v>
      </c>
      <c r="E113" s="4">
        <f>E102</f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</row>
    <row r="114" spans="1:17" ht="30" customHeight="1" x14ac:dyDescent="0.3">
      <c r="A114" s="37"/>
      <c r="B114" s="53"/>
      <c r="C114" s="43"/>
      <c r="D114" s="3" t="s">
        <v>6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</row>
    <row r="115" spans="1:17" ht="28.5" customHeight="1" x14ac:dyDescent="0.3">
      <c r="A115" s="37"/>
      <c r="B115" s="53"/>
      <c r="C115" s="43"/>
      <c r="D115" s="3" t="s">
        <v>7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</row>
    <row r="116" spans="1:17" ht="26.4" x14ac:dyDescent="0.3">
      <c r="A116" s="38"/>
      <c r="B116" s="54"/>
      <c r="C116" s="43"/>
      <c r="D116" s="3" t="s">
        <v>8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</row>
    <row r="117" spans="1:17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1:17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1:17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1:17" x14ac:dyDescent="0.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</row>
    <row r="121" spans="1:17" x14ac:dyDescent="0.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</row>
    <row r="122" spans="1:17" x14ac:dyDescent="0.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</row>
    <row r="123" spans="1:17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1:17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1:17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1:17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1:17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</row>
    <row r="128" spans="1:17" x14ac:dyDescent="0.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</row>
    <row r="129" spans="1:17" x14ac:dyDescent="0.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</row>
    <row r="130" spans="1:17" x14ac:dyDescent="0.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</row>
    <row r="131" spans="1:17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</row>
    <row r="132" spans="1:17" x14ac:dyDescent="0.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</row>
    <row r="133" spans="1:17" x14ac:dyDescent="0.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</row>
    <row r="134" spans="1:17" x14ac:dyDescent="0.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1:17" x14ac:dyDescent="0.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1:17" x14ac:dyDescent="0.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1:17" x14ac:dyDescent="0.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1:17" x14ac:dyDescent="0.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1:17" x14ac:dyDescent="0.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1:17" x14ac:dyDescent="0.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1:17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</row>
    <row r="142" spans="1:17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3" spans="1:17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</row>
    <row r="144" spans="1:17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</row>
    <row r="145" spans="1:17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</row>
    <row r="146" spans="1:17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</row>
    <row r="147" spans="1:17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</row>
    <row r="148" spans="1:17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</row>
    <row r="149" spans="1:17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</row>
    <row r="150" spans="1:17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</row>
    <row r="151" spans="1:17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</row>
    <row r="152" spans="1:17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</row>
    <row r="153" spans="1:17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</row>
    <row r="154" spans="1:17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</row>
    <row r="155" spans="1:17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</row>
    <row r="156" spans="1:17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</row>
    <row r="157" spans="1:17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</row>
    <row r="158" spans="1:17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</row>
    <row r="159" spans="1:17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0" spans="1:17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</row>
    <row r="161" spans="1:17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</row>
    <row r="162" spans="1:17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</row>
    <row r="163" spans="1:17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</row>
    <row r="164" spans="1:17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</row>
    <row r="165" spans="1:17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</row>
    <row r="166" spans="1:17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</row>
    <row r="167" spans="1:17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</row>
    <row r="168" spans="1:17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</row>
    <row r="169" spans="1:17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</row>
    <row r="170" spans="1:17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</row>
    <row r="171" spans="1:17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</row>
    <row r="172" spans="1:17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</row>
    <row r="173" spans="1:17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</row>
    <row r="174" spans="1:17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</row>
    <row r="175" spans="1:17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</row>
    <row r="176" spans="1:17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</row>
    <row r="177" spans="1:17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</row>
    <row r="178" spans="1:17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</row>
    <row r="179" spans="1:17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</row>
    <row r="180" spans="1:17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</row>
    <row r="181" spans="1:17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</row>
    <row r="182" spans="1:17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</row>
    <row r="183" spans="1:17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</row>
    <row r="184" spans="1:17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</row>
    <row r="185" spans="1:17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</row>
    <row r="186" spans="1:17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</row>
    <row r="187" spans="1:17" x14ac:dyDescent="0.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</row>
    <row r="188" spans="1:17" x14ac:dyDescent="0.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</row>
    <row r="189" spans="1:17" x14ac:dyDescent="0.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</row>
    <row r="190" spans="1:17" x14ac:dyDescent="0.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</row>
    <row r="191" spans="1:17" x14ac:dyDescent="0.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</row>
    <row r="192" spans="1:17" x14ac:dyDescent="0.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</row>
    <row r="193" spans="1:17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</row>
    <row r="194" spans="1:17" x14ac:dyDescent="0.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</row>
    <row r="195" spans="1:17" x14ac:dyDescent="0.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</row>
    <row r="196" spans="1:17" x14ac:dyDescent="0.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</row>
    <row r="197" spans="1:17" x14ac:dyDescent="0.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</row>
    <row r="198" spans="1:17" x14ac:dyDescent="0.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</row>
    <row r="199" spans="1:17" x14ac:dyDescent="0.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</row>
    <row r="200" spans="1:17" x14ac:dyDescent="0.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</row>
    <row r="201" spans="1:17" x14ac:dyDescent="0.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</row>
    <row r="202" spans="1:17" x14ac:dyDescent="0.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</row>
    <row r="203" spans="1:17" x14ac:dyDescent="0.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</row>
    <row r="204" spans="1:17" x14ac:dyDescent="0.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</row>
    <row r="205" spans="1:17" x14ac:dyDescent="0.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</row>
    <row r="206" spans="1:17" x14ac:dyDescent="0.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</row>
    <row r="207" spans="1:17" x14ac:dyDescent="0.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</row>
    <row r="208" spans="1:17" x14ac:dyDescent="0.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</row>
  </sheetData>
  <mergeCells count="75">
    <mergeCell ref="A49:A53"/>
    <mergeCell ref="B49:B53"/>
    <mergeCell ref="C49:C53"/>
    <mergeCell ref="A60:A64"/>
    <mergeCell ref="B60:B64"/>
    <mergeCell ref="C60:C64"/>
    <mergeCell ref="A96:A100"/>
    <mergeCell ref="B96:B100"/>
    <mergeCell ref="C96:C100"/>
    <mergeCell ref="A112:A116"/>
    <mergeCell ref="B112:B116"/>
    <mergeCell ref="C112:C116"/>
    <mergeCell ref="A101:A105"/>
    <mergeCell ref="B101:B105"/>
    <mergeCell ref="C101:C105"/>
    <mergeCell ref="A107:A111"/>
    <mergeCell ref="B107:B111"/>
    <mergeCell ref="C107:C111"/>
    <mergeCell ref="A76:A80"/>
    <mergeCell ref="A81:A85"/>
    <mergeCell ref="B81:B85"/>
    <mergeCell ref="C81:C85"/>
    <mergeCell ref="A86:A90"/>
    <mergeCell ref="B86:B90"/>
    <mergeCell ref="C86:C90"/>
    <mergeCell ref="B91:B95"/>
    <mergeCell ref="C91:C95"/>
    <mergeCell ref="B44:B48"/>
    <mergeCell ref="C44:C48"/>
    <mergeCell ref="B76:B80"/>
    <mergeCell ref="C76:C80"/>
    <mergeCell ref="A91:A95"/>
    <mergeCell ref="B34:B38"/>
    <mergeCell ref="C34:C38"/>
    <mergeCell ref="A34:A38"/>
    <mergeCell ref="A54:Q54"/>
    <mergeCell ref="A65:Q65"/>
    <mergeCell ref="B55:B59"/>
    <mergeCell ref="C55:C59"/>
    <mergeCell ref="A55:A59"/>
    <mergeCell ref="A66:A70"/>
    <mergeCell ref="B66:B70"/>
    <mergeCell ref="C66:C70"/>
    <mergeCell ref="A71:A75"/>
    <mergeCell ref="B71:B75"/>
    <mergeCell ref="C71:C75"/>
    <mergeCell ref="A44:A48"/>
    <mergeCell ref="A39:A43"/>
    <mergeCell ref="B39:B43"/>
    <mergeCell ref="C39:C43"/>
    <mergeCell ref="A13:Q13"/>
    <mergeCell ref="B14:B18"/>
    <mergeCell ref="A14:A18"/>
    <mergeCell ref="B29:B33"/>
    <mergeCell ref="C29:C33"/>
    <mergeCell ref="A29:A33"/>
    <mergeCell ref="B24:B28"/>
    <mergeCell ref="A24:A28"/>
    <mergeCell ref="C14:C18"/>
    <mergeCell ref="C24:C28"/>
    <mergeCell ref="A19:A23"/>
    <mergeCell ref="B19:B23"/>
    <mergeCell ref="C19:C23"/>
    <mergeCell ref="P1:Q1"/>
    <mergeCell ref="N2:Q2"/>
    <mergeCell ref="N3:Q3"/>
    <mergeCell ref="E9:Q9"/>
    <mergeCell ref="F10:Q10"/>
    <mergeCell ref="A7:Q7"/>
    <mergeCell ref="I6:K6"/>
    <mergeCell ref="B9:B11"/>
    <mergeCell ref="A9:A11"/>
    <mergeCell ref="C9:C11"/>
    <mergeCell ref="D9:D11"/>
    <mergeCell ref="E10:E11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42" firstPageNumber="3" fitToHeight="2" orientation="landscape" useFirstPageNumber="1" r:id="rId1"/>
  <headerFooter>
    <oddHeader>&amp;C&amp;P</oddHeader>
    <firstHeader>&amp;C10</firstHeader>
  </headerFooter>
  <rowBreaks count="1" manualBreakCount="1">
    <brk id="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abSelected="1" view="pageLayout" zoomScale="75" zoomScaleNormal="100" zoomScaleSheetLayoutView="90" zoomScalePageLayoutView="75" workbookViewId="0">
      <selection activeCell="J6" sqref="J6:K6"/>
    </sheetView>
  </sheetViews>
  <sheetFormatPr defaultColWidth="9.109375" defaultRowHeight="13.8" x14ac:dyDescent="0.25"/>
  <cols>
    <col min="1" max="1" width="4.6640625" style="9" customWidth="1"/>
    <col min="2" max="2" width="17.88671875" style="9" customWidth="1"/>
    <col min="3" max="3" width="18.5546875" style="9" customWidth="1"/>
    <col min="4" max="4" width="25.5546875" style="9" customWidth="1"/>
    <col min="5" max="5" width="45.109375" style="9" customWidth="1"/>
    <col min="6" max="6" width="16.88671875" style="9" customWidth="1"/>
    <col min="7" max="7" width="17.5546875" style="9" customWidth="1"/>
    <col min="8" max="8" width="14.6640625" style="9" customWidth="1"/>
    <col min="9" max="9" width="9.109375" style="9" customWidth="1"/>
    <col min="10" max="10" width="12.33203125" style="9" customWidth="1"/>
    <col min="11" max="15" width="9.109375" style="9" customWidth="1"/>
    <col min="16" max="16" width="11.109375" style="9" customWidth="1"/>
    <col min="17" max="16384" width="9.109375" style="9"/>
  </cols>
  <sheetData>
    <row r="1" spans="1:16" ht="15.6" x14ac:dyDescent="0.3">
      <c r="M1" s="1"/>
      <c r="N1" s="1"/>
      <c r="O1" s="39" t="s">
        <v>55</v>
      </c>
      <c r="P1" s="39"/>
    </row>
    <row r="2" spans="1:16" ht="15.6" x14ac:dyDescent="0.3">
      <c r="L2" s="55" t="s">
        <v>56</v>
      </c>
      <c r="M2" s="55"/>
      <c r="N2" s="55"/>
      <c r="O2" s="55"/>
      <c r="P2" s="55"/>
    </row>
    <row r="3" spans="1:16" ht="15.6" x14ac:dyDescent="0.3">
      <c r="M3" s="39" t="s">
        <v>86</v>
      </c>
      <c r="N3" s="39"/>
      <c r="O3" s="39"/>
      <c r="P3" s="39"/>
    </row>
    <row r="6" spans="1:16" ht="15.6" x14ac:dyDescent="0.3">
      <c r="M6" s="18"/>
      <c r="N6" s="18"/>
      <c r="O6" s="18"/>
      <c r="P6" s="18"/>
    </row>
    <row r="7" spans="1:16" x14ac:dyDescent="0.25">
      <c r="M7" s="19"/>
      <c r="N7" s="19"/>
      <c r="O7" s="19"/>
      <c r="P7" s="20" t="s">
        <v>57</v>
      </c>
    </row>
    <row r="8" spans="1:16" ht="55.5" customHeight="1" x14ac:dyDescent="0.25">
      <c r="A8" s="44" t="s">
        <v>58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10" spans="1:16" ht="56.25" customHeight="1" x14ac:dyDescent="0.25">
      <c r="A10" s="56" t="s">
        <v>0</v>
      </c>
      <c r="B10" s="56" t="s">
        <v>59</v>
      </c>
      <c r="C10" s="56" t="s">
        <v>60</v>
      </c>
      <c r="D10" s="56" t="s">
        <v>14</v>
      </c>
      <c r="E10" s="56" t="s">
        <v>61</v>
      </c>
      <c r="F10" s="56" t="s">
        <v>62</v>
      </c>
      <c r="G10" s="56" t="s">
        <v>1</v>
      </c>
      <c r="H10" s="56" t="s">
        <v>63</v>
      </c>
      <c r="I10" s="56"/>
      <c r="J10" s="56"/>
      <c r="K10" s="56"/>
      <c r="L10" s="56"/>
      <c r="M10" s="56"/>
      <c r="N10" s="56"/>
      <c r="O10" s="56"/>
      <c r="P10" s="56"/>
    </row>
    <row r="11" spans="1:16" x14ac:dyDescent="0.25">
      <c r="A11" s="56"/>
      <c r="B11" s="56"/>
      <c r="C11" s="56"/>
      <c r="D11" s="56"/>
      <c r="E11" s="56"/>
      <c r="F11" s="56"/>
      <c r="G11" s="56"/>
      <c r="H11" s="21" t="s">
        <v>2</v>
      </c>
      <c r="I11" s="21" t="s">
        <v>15</v>
      </c>
      <c r="J11" s="21" t="s">
        <v>16</v>
      </c>
      <c r="K11" s="21" t="s">
        <v>17</v>
      </c>
      <c r="L11" s="22" t="s">
        <v>18</v>
      </c>
      <c r="M11" s="22" t="s">
        <v>19</v>
      </c>
      <c r="N11" s="22" t="s">
        <v>20</v>
      </c>
      <c r="O11" s="22" t="s">
        <v>21</v>
      </c>
      <c r="P11" s="22" t="s">
        <v>64</v>
      </c>
    </row>
    <row r="12" spans="1:16" x14ac:dyDescent="0.25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1">
        <v>15</v>
      </c>
      <c r="P12" s="21">
        <v>16</v>
      </c>
    </row>
    <row r="13" spans="1:16" ht="31.5" customHeight="1" x14ac:dyDescent="0.25">
      <c r="A13" s="57" t="s">
        <v>65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9"/>
    </row>
    <row r="14" spans="1:16" ht="15.75" customHeight="1" x14ac:dyDescent="0.25">
      <c r="A14" s="56"/>
      <c r="B14" s="56" t="s">
        <v>66</v>
      </c>
      <c r="C14" s="56" t="s">
        <v>67</v>
      </c>
      <c r="D14" s="56" t="s">
        <v>68</v>
      </c>
      <c r="E14" s="60" t="s">
        <v>69</v>
      </c>
      <c r="F14" s="56" t="s">
        <v>70</v>
      </c>
      <c r="G14" s="3" t="s">
        <v>2</v>
      </c>
      <c r="H14" s="28">
        <f>SUM(I14:P14)</f>
        <v>400000</v>
      </c>
      <c r="I14" s="21">
        <f>SUM(I15:I18)</f>
        <v>0</v>
      </c>
      <c r="J14" s="28">
        <f t="shared" ref="J14:P14" si="0">SUM(J15:J18)</f>
        <v>400000</v>
      </c>
      <c r="K14" s="21">
        <f t="shared" si="0"/>
        <v>0</v>
      </c>
      <c r="L14" s="21">
        <f t="shared" si="0"/>
        <v>0</v>
      </c>
      <c r="M14" s="21">
        <f t="shared" si="0"/>
        <v>0</v>
      </c>
      <c r="N14" s="21">
        <f t="shared" si="0"/>
        <v>0</v>
      </c>
      <c r="O14" s="21">
        <f t="shared" si="0"/>
        <v>0</v>
      </c>
      <c r="P14" s="21">
        <f t="shared" si="0"/>
        <v>0</v>
      </c>
    </row>
    <row r="15" spans="1:16" ht="26.4" x14ac:dyDescent="0.25">
      <c r="A15" s="56"/>
      <c r="B15" s="56"/>
      <c r="C15" s="56"/>
      <c r="D15" s="56"/>
      <c r="E15" s="60"/>
      <c r="F15" s="56"/>
      <c r="G15" s="3" t="s">
        <v>5</v>
      </c>
      <c r="H15" s="21">
        <f>SUM(I15:P15)</f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</row>
    <row r="16" spans="1:16" ht="26.4" x14ac:dyDescent="0.25">
      <c r="A16" s="56"/>
      <c r="B16" s="56"/>
      <c r="C16" s="56"/>
      <c r="D16" s="56"/>
      <c r="E16" s="60"/>
      <c r="F16" s="56"/>
      <c r="G16" s="3" t="s">
        <v>6</v>
      </c>
      <c r="H16" s="28">
        <f t="shared" ref="H16:H18" si="1">SUM(I16:P16)</f>
        <v>400000</v>
      </c>
      <c r="I16" s="21">
        <v>0</v>
      </c>
      <c r="J16" s="28">
        <v>400000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</row>
    <row r="17" spans="1:16" x14ac:dyDescent="0.25">
      <c r="A17" s="56"/>
      <c r="B17" s="56"/>
      <c r="C17" s="56"/>
      <c r="D17" s="56"/>
      <c r="E17" s="60"/>
      <c r="F17" s="56"/>
      <c r="G17" s="3" t="s">
        <v>7</v>
      </c>
      <c r="H17" s="21">
        <f t="shared" si="1"/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</row>
    <row r="18" spans="1:16" ht="26.4" x14ac:dyDescent="0.25">
      <c r="A18" s="56"/>
      <c r="B18" s="56"/>
      <c r="C18" s="56"/>
      <c r="D18" s="56"/>
      <c r="E18" s="60"/>
      <c r="F18" s="56"/>
      <c r="G18" s="3" t="s">
        <v>8</v>
      </c>
      <c r="H18" s="21">
        <f t="shared" si="1"/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</row>
    <row r="19" spans="1:16" ht="21" customHeight="1" x14ac:dyDescent="0.25">
      <c r="A19" s="56"/>
      <c r="B19" s="56"/>
      <c r="C19" s="56" t="s">
        <v>71</v>
      </c>
      <c r="D19" s="56" t="s">
        <v>34</v>
      </c>
      <c r="E19" s="60" t="s">
        <v>72</v>
      </c>
      <c r="F19" s="56" t="s">
        <v>70</v>
      </c>
      <c r="G19" s="3" t="s">
        <v>2</v>
      </c>
      <c r="H19" s="21">
        <f>SUM(I19:P19)</f>
        <v>0</v>
      </c>
      <c r="I19" s="21">
        <f>SUM(I20:I23)</f>
        <v>0</v>
      </c>
      <c r="J19" s="21">
        <f t="shared" ref="J19:P19" si="2">SUM(J20:J23)</f>
        <v>0</v>
      </c>
      <c r="K19" s="21">
        <f t="shared" si="2"/>
        <v>0</v>
      </c>
      <c r="L19" s="21">
        <f t="shared" si="2"/>
        <v>0</v>
      </c>
      <c r="M19" s="21">
        <f t="shared" si="2"/>
        <v>0</v>
      </c>
      <c r="N19" s="21">
        <f t="shared" si="2"/>
        <v>0</v>
      </c>
      <c r="O19" s="21">
        <f t="shared" si="2"/>
        <v>0</v>
      </c>
      <c r="P19" s="21">
        <f t="shared" si="2"/>
        <v>0</v>
      </c>
    </row>
    <row r="20" spans="1:16" ht="26.4" x14ac:dyDescent="0.25">
      <c r="A20" s="56"/>
      <c r="B20" s="56"/>
      <c r="C20" s="56"/>
      <c r="D20" s="56"/>
      <c r="E20" s="60"/>
      <c r="F20" s="56"/>
      <c r="G20" s="3" t="s">
        <v>5</v>
      </c>
      <c r="H20" s="21">
        <f>SUM(I20:P20)</f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</row>
    <row r="21" spans="1:16" ht="26.4" x14ac:dyDescent="0.25">
      <c r="A21" s="56"/>
      <c r="B21" s="56"/>
      <c r="C21" s="56"/>
      <c r="D21" s="56"/>
      <c r="E21" s="60"/>
      <c r="F21" s="56"/>
      <c r="G21" s="3" t="s">
        <v>6</v>
      </c>
      <c r="H21" s="21">
        <f t="shared" ref="H21:H23" si="3">SUM(I21:P21)</f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</row>
    <row r="22" spans="1:16" x14ac:dyDescent="0.25">
      <c r="A22" s="56"/>
      <c r="B22" s="56"/>
      <c r="C22" s="56"/>
      <c r="D22" s="56"/>
      <c r="E22" s="60"/>
      <c r="F22" s="56"/>
      <c r="G22" s="3" t="s">
        <v>7</v>
      </c>
      <c r="H22" s="21">
        <f t="shared" si="3"/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</row>
    <row r="23" spans="1:16" ht="26.4" x14ac:dyDescent="0.25">
      <c r="A23" s="56"/>
      <c r="B23" s="56"/>
      <c r="C23" s="56"/>
      <c r="D23" s="56"/>
      <c r="E23" s="60"/>
      <c r="F23" s="56"/>
      <c r="G23" s="3" t="s">
        <v>8</v>
      </c>
      <c r="H23" s="21">
        <f t="shared" si="3"/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</row>
    <row r="24" spans="1:16" ht="20.25" customHeight="1" x14ac:dyDescent="0.25">
      <c r="A24" s="56"/>
      <c r="B24" s="56"/>
      <c r="C24" s="56" t="s">
        <v>73</v>
      </c>
      <c r="D24" s="56" t="s">
        <v>31</v>
      </c>
      <c r="E24" s="60" t="s">
        <v>74</v>
      </c>
      <c r="F24" s="56" t="s">
        <v>70</v>
      </c>
      <c r="G24" s="3" t="s">
        <v>2</v>
      </c>
      <c r="H24" s="21">
        <f>SUM(I24:P24)</f>
        <v>0</v>
      </c>
      <c r="I24" s="21">
        <f>SUM(I25:I28)</f>
        <v>0</v>
      </c>
      <c r="J24" s="21">
        <f t="shared" ref="J24:P24" si="4">SUM(J25:J28)</f>
        <v>0</v>
      </c>
      <c r="K24" s="21">
        <f t="shared" si="4"/>
        <v>0</v>
      </c>
      <c r="L24" s="21">
        <f t="shared" si="4"/>
        <v>0</v>
      </c>
      <c r="M24" s="21">
        <f t="shared" si="4"/>
        <v>0</v>
      </c>
      <c r="N24" s="21">
        <f t="shared" si="4"/>
        <v>0</v>
      </c>
      <c r="O24" s="21">
        <f t="shared" si="4"/>
        <v>0</v>
      </c>
      <c r="P24" s="21">
        <f t="shared" si="4"/>
        <v>0</v>
      </c>
    </row>
    <row r="25" spans="1:16" ht="26.4" x14ac:dyDescent="0.25">
      <c r="A25" s="56"/>
      <c r="B25" s="56"/>
      <c r="C25" s="56"/>
      <c r="D25" s="56"/>
      <c r="E25" s="60"/>
      <c r="F25" s="56"/>
      <c r="G25" s="3" t="s">
        <v>5</v>
      </c>
      <c r="H25" s="21">
        <f>SUM(I25:P25)</f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</row>
    <row r="26" spans="1:16" ht="26.4" x14ac:dyDescent="0.25">
      <c r="A26" s="56"/>
      <c r="B26" s="56"/>
      <c r="C26" s="56"/>
      <c r="D26" s="56"/>
      <c r="E26" s="60"/>
      <c r="F26" s="56"/>
      <c r="G26" s="3" t="s">
        <v>6</v>
      </c>
      <c r="H26" s="21">
        <f t="shared" ref="H26:H28" si="5">SUM(I26:P26)</f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</row>
    <row r="27" spans="1:16" x14ac:dyDescent="0.25">
      <c r="A27" s="56"/>
      <c r="B27" s="56"/>
      <c r="C27" s="56"/>
      <c r="D27" s="56"/>
      <c r="E27" s="60"/>
      <c r="F27" s="56"/>
      <c r="G27" s="3" t="s">
        <v>7</v>
      </c>
      <c r="H27" s="21">
        <f t="shared" si="5"/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</row>
    <row r="28" spans="1:16" ht="26.4" x14ac:dyDescent="0.25">
      <c r="A28" s="56"/>
      <c r="B28" s="56"/>
      <c r="C28" s="56"/>
      <c r="D28" s="56"/>
      <c r="E28" s="60"/>
      <c r="F28" s="56"/>
      <c r="G28" s="3" t="s">
        <v>8</v>
      </c>
      <c r="H28" s="21">
        <f t="shared" si="5"/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</row>
    <row r="29" spans="1:16" ht="18" customHeight="1" x14ac:dyDescent="0.25">
      <c r="A29" s="56"/>
      <c r="B29" s="56"/>
      <c r="C29" s="56" t="s">
        <v>75</v>
      </c>
      <c r="D29" s="56" t="s">
        <v>33</v>
      </c>
      <c r="E29" s="60" t="s">
        <v>74</v>
      </c>
      <c r="F29" s="56" t="s">
        <v>70</v>
      </c>
      <c r="G29" s="3" t="s">
        <v>2</v>
      </c>
      <c r="H29" s="21">
        <f>SUM(I29:P29)</f>
        <v>0</v>
      </c>
      <c r="I29" s="21">
        <f>SUM(I30:I33)</f>
        <v>0</v>
      </c>
      <c r="J29" s="21">
        <f t="shared" ref="J29:P29" si="6">SUM(J30:J33)</f>
        <v>0</v>
      </c>
      <c r="K29" s="21">
        <f t="shared" si="6"/>
        <v>0</v>
      </c>
      <c r="L29" s="21">
        <f t="shared" si="6"/>
        <v>0</v>
      </c>
      <c r="M29" s="21">
        <f t="shared" si="6"/>
        <v>0</v>
      </c>
      <c r="N29" s="21">
        <f t="shared" si="6"/>
        <v>0</v>
      </c>
      <c r="O29" s="21">
        <f t="shared" si="6"/>
        <v>0</v>
      </c>
      <c r="P29" s="21">
        <f t="shared" si="6"/>
        <v>0</v>
      </c>
    </row>
    <row r="30" spans="1:16" ht="26.4" x14ac:dyDescent="0.25">
      <c r="A30" s="56"/>
      <c r="B30" s="56"/>
      <c r="C30" s="56"/>
      <c r="D30" s="56"/>
      <c r="E30" s="60"/>
      <c r="F30" s="56"/>
      <c r="G30" s="3" t="s">
        <v>5</v>
      </c>
      <c r="H30" s="21">
        <f>SUM(I30:P30)</f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</row>
    <row r="31" spans="1:16" ht="26.4" x14ac:dyDescent="0.25">
      <c r="A31" s="56"/>
      <c r="B31" s="56"/>
      <c r="C31" s="56"/>
      <c r="D31" s="56"/>
      <c r="E31" s="60"/>
      <c r="F31" s="56"/>
      <c r="G31" s="3" t="s">
        <v>6</v>
      </c>
      <c r="H31" s="21">
        <f t="shared" ref="H31:H33" si="7">SUM(I31:P31)</f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</row>
    <row r="32" spans="1:16" x14ac:dyDescent="0.25">
      <c r="A32" s="56"/>
      <c r="B32" s="56"/>
      <c r="C32" s="56"/>
      <c r="D32" s="56"/>
      <c r="E32" s="60"/>
      <c r="F32" s="56"/>
      <c r="G32" s="3" t="s">
        <v>7</v>
      </c>
      <c r="H32" s="21">
        <f t="shared" si="7"/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</row>
    <row r="33" spans="1:16" ht="26.4" x14ac:dyDescent="0.25">
      <c r="A33" s="56"/>
      <c r="B33" s="56"/>
      <c r="C33" s="56"/>
      <c r="D33" s="56"/>
      <c r="E33" s="60"/>
      <c r="F33" s="56"/>
      <c r="G33" s="3" t="s">
        <v>8</v>
      </c>
      <c r="H33" s="21">
        <f t="shared" si="7"/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</row>
    <row r="34" spans="1:16" ht="19.5" customHeight="1" x14ac:dyDescent="0.25">
      <c r="A34" s="56"/>
      <c r="B34" s="56"/>
      <c r="C34" s="56" t="s">
        <v>76</v>
      </c>
      <c r="D34" s="56" t="s">
        <v>30</v>
      </c>
      <c r="E34" s="60" t="s">
        <v>74</v>
      </c>
      <c r="F34" s="56" t="s">
        <v>70</v>
      </c>
      <c r="G34" s="3" t="s">
        <v>2</v>
      </c>
      <c r="H34" s="21">
        <f>SUM(I34:P34)</f>
        <v>0</v>
      </c>
      <c r="I34" s="21">
        <f>SUM(I35:I38)</f>
        <v>0</v>
      </c>
      <c r="J34" s="21">
        <f t="shared" ref="J34:P34" si="8">SUM(J35:J38)</f>
        <v>0</v>
      </c>
      <c r="K34" s="21">
        <f t="shared" si="8"/>
        <v>0</v>
      </c>
      <c r="L34" s="21">
        <f t="shared" si="8"/>
        <v>0</v>
      </c>
      <c r="M34" s="21">
        <f t="shared" si="8"/>
        <v>0</v>
      </c>
      <c r="N34" s="21">
        <f t="shared" si="8"/>
        <v>0</v>
      </c>
      <c r="O34" s="21">
        <f t="shared" si="8"/>
        <v>0</v>
      </c>
      <c r="P34" s="21">
        <f t="shared" si="8"/>
        <v>0</v>
      </c>
    </row>
    <row r="35" spans="1:16" ht="26.4" x14ac:dyDescent="0.25">
      <c r="A35" s="56"/>
      <c r="B35" s="56"/>
      <c r="C35" s="56"/>
      <c r="D35" s="56"/>
      <c r="E35" s="60"/>
      <c r="F35" s="56"/>
      <c r="G35" s="3" t="s">
        <v>5</v>
      </c>
      <c r="H35" s="21">
        <f>SUM(I35:P35)</f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</row>
    <row r="36" spans="1:16" ht="26.4" x14ac:dyDescent="0.25">
      <c r="A36" s="56"/>
      <c r="B36" s="56"/>
      <c r="C36" s="56"/>
      <c r="D36" s="56"/>
      <c r="E36" s="60"/>
      <c r="F36" s="56"/>
      <c r="G36" s="3" t="s">
        <v>6</v>
      </c>
      <c r="H36" s="21">
        <f t="shared" ref="H36:H38" si="9">SUM(I36:P36)</f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</row>
    <row r="37" spans="1:16" x14ac:dyDescent="0.25">
      <c r="A37" s="56"/>
      <c r="B37" s="56"/>
      <c r="C37" s="56"/>
      <c r="D37" s="56"/>
      <c r="E37" s="60"/>
      <c r="F37" s="56"/>
      <c r="G37" s="3" t="s">
        <v>7</v>
      </c>
      <c r="H37" s="21">
        <f t="shared" si="9"/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</row>
    <row r="38" spans="1:16" ht="26.4" x14ac:dyDescent="0.25">
      <c r="A38" s="56"/>
      <c r="B38" s="56"/>
      <c r="C38" s="56"/>
      <c r="D38" s="56"/>
      <c r="E38" s="60"/>
      <c r="F38" s="56"/>
      <c r="G38" s="3" t="s">
        <v>8</v>
      </c>
      <c r="H38" s="21">
        <f t="shared" si="9"/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</row>
    <row r="39" spans="1:16" ht="18.75" customHeight="1" x14ac:dyDescent="0.25">
      <c r="A39" s="56"/>
      <c r="B39" s="56"/>
      <c r="C39" s="56" t="s">
        <v>77</v>
      </c>
      <c r="D39" s="56" t="s">
        <v>26</v>
      </c>
      <c r="E39" s="60" t="s">
        <v>72</v>
      </c>
      <c r="F39" s="56" t="s">
        <v>70</v>
      </c>
      <c r="G39" s="3" t="s">
        <v>2</v>
      </c>
      <c r="H39" s="21">
        <f>SUM(I39:P39)</f>
        <v>0</v>
      </c>
      <c r="I39" s="21">
        <f>SUM(I40:I43)</f>
        <v>0</v>
      </c>
      <c r="J39" s="21">
        <f t="shared" ref="J39:P39" si="10">SUM(J40:J43)</f>
        <v>0</v>
      </c>
      <c r="K39" s="21">
        <f t="shared" si="10"/>
        <v>0</v>
      </c>
      <c r="L39" s="21">
        <f t="shared" si="10"/>
        <v>0</v>
      </c>
      <c r="M39" s="21">
        <f t="shared" si="10"/>
        <v>0</v>
      </c>
      <c r="N39" s="21">
        <f t="shared" si="10"/>
        <v>0</v>
      </c>
      <c r="O39" s="21">
        <f t="shared" si="10"/>
        <v>0</v>
      </c>
      <c r="P39" s="21">
        <f t="shared" si="10"/>
        <v>0</v>
      </c>
    </row>
    <row r="40" spans="1:16" ht="26.4" x14ac:dyDescent="0.25">
      <c r="A40" s="56"/>
      <c r="B40" s="56"/>
      <c r="C40" s="56"/>
      <c r="D40" s="56"/>
      <c r="E40" s="60"/>
      <c r="F40" s="56"/>
      <c r="G40" s="3" t="s">
        <v>5</v>
      </c>
      <c r="H40" s="21">
        <f>SUM(I40:P40)</f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</row>
    <row r="41" spans="1:16" ht="26.4" x14ac:dyDescent="0.25">
      <c r="A41" s="56"/>
      <c r="B41" s="56"/>
      <c r="C41" s="56"/>
      <c r="D41" s="56"/>
      <c r="E41" s="60"/>
      <c r="F41" s="56"/>
      <c r="G41" s="3" t="s">
        <v>6</v>
      </c>
      <c r="H41" s="21">
        <f t="shared" ref="H41:H43" si="11">SUM(I41:P41)</f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</row>
    <row r="42" spans="1:16" x14ac:dyDescent="0.25">
      <c r="A42" s="56"/>
      <c r="B42" s="56"/>
      <c r="C42" s="56"/>
      <c r="D42" s="56"/>
      <c r="E42" s="60"/>
      <c r="F42" s="56"/>
      <c r="G42" s="3" t="s">
        <v>7</v>
      </c>
      <c r="H42" s="21">
        <f t="shared" si="11"/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</row>
    <row r="43" spans="1:16" ht="26.4" x14ac:dyDescent="0.25">
      <c r="A43" s="56"/>
      <c r="B43" s="56"/>
      <c r="C43" s="56"/>
      <c r="D43" s="56"/>
      <c r="E43" s="60"/>
      <c r="F43" s="56"/>
      <c r="G43" s="3" t="s">
        <v>8</v>
      </c>
      <c r="H43" s="21">
        <f t="shared" si="11"/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</row>
    <row r="44" spans="1:16" x14ac:dyDescent="0.25">
      <c r="A44" s="56"/>
      <c r="B44" s="56"/>
      <c r="C44" s="61" t="s">
        <v>78</v>
      </c>
      <c r="D44" s="62"/>
      <c r="E44" s="62"/>
      <c r="F44" s="63"/>
      <c r="G44" s="3" t="s">
        <v>2</v>
      </c>
      <c r="H44" s="29">
        <f>H45+H46+H47+H48</f>
        <v>400000</v>
      </c>
      <c r="I44" s="29">
        <f t="shared" ref="I44:P44" si="12">I45+I46+I47+I48</f>
        <v>0</v>
      </c>
      <c r="J44" s="29">
        <f t="shared" si="12"/>
        <v>400000</v>
      </c>
      <c r="K44" s="29">
        <f t="shared" si="12"/>
        <v>0</v>
      </c>
      <c r="L44" s="29">
        <f t="shared" si="12"/>
        <v>0</v>
      </c>
      <c r="M44" s="29">
        <f t="shared" si="12"/>
        <v>0</v>
      </c>
      <c r="N44" s="29">
        <f t="shared" si="12"/>
        <v>0</v>
      </c>
      <c r="O44" s="29">
        <f t="shared" si="12"/>
        <v>0</v>
      </c>
      <c r="P44" s="29">
        <f t="shared" si="12"/>
        <v>0</v>
      </c>
    </row>
    <row r="45" spans="1:16" ht="29.25" customHeight="1" x14ac:dyDescent="0.25">
      <c r="A45" s="56"/>
      <c r="B45" s="56"/>
      <c r="C45" s="64"/>
      <c r="D45" s="65"/>
      <c r="E45" s="65"/>
      <c r="F45" s="66"/>
      <c r="G45" s="3" t="s">
        <v>5</v>
      </c>
      <c r="H45" s="21">
        <f>H15+H20+H25+H30+H35+H40</f>
        <v>0</v>
      </c>
      <c r="I45" s="21">
        <f t="shared" ref="I45:P45" si="13">I15+I20+I25+I30+I35+I40</f>
        <v>0</v>
      </c>
      <c r="J45" s="21">
        <f t="shared" si="13"/>
        <v>0</v>
      </c>
      <c r="K45" s="21">
        <f t="shared" si="13"/>
        <v>0</v>
      </c>
      <c r="L45" s="21">
        <f t="shared" si="13"/>
        <v>0</v>
      </c>
      <c r="M45" s="21">
        <f t="shared" si="13"/>
        <v>0</v>
      </c>
      <c r="N45" s="21">
        <f t="shared" si="13"/>
        <v>0</v>
      </c>
      <c r="O45" s="21">
        <f t="shared" si="13"/>
        <v>0</v>
      </c>
      <c r="P45" s="21">
        <f t="shared" si="13"/>
        <v>0</v>
      </c>
    </row>
    <row r="46" spans="1:16" ht="54.75" customHeight="1" x14ac:dyDescent="0.25">
      <c r="A46" s="56"/>
      <c r="B46" s="56"/>
      <c r="C46" s="64"/>
      <c r="D46" s="65"/>
      <c r="E46" s="65"/>
      <c r="F46" s="66"/>
      <c r="G46" s="3" t="s">
        <v>6</v>
      </c>
      <c r="H46" s="28">
        <f t="shared" ref="H46:P48" si="14">H16+H21+H26+H31+H36+H41</f>
        <v>400000</v>
      </c>
      <c r="I46" s="21">
        <f t="shared" si="14"/>
        <v>0</v>
      </c>
      <c r="J46" s="28">
        <f t="shared" si="14"/>
        <v>400000</v>
      </c>
      <c r="K46" s="21">
        <f t="shared" si="14"/>
        <v>0</v>
      </c>
      <c r="L46" s="21">
        <f t="shared" si="14"/>
        <v>0</v>
      </c>
      <c r="M46" s="21">
        <f t="shared" si="14"/>
        <v>0</v>
      </c>
      <c r="N46" s="21">
        <f t="shared" si="14"/>
        <v>0</v>
      </c>
      <c r="O46" s="21">
        <f t="shared" si="14"/>
        <v>0</v>
      </c>
      <c r="P46" s="21">
        <f t="shared" si="14"/>
        <v>0</v>
      </c>
    </row>
    <row r="47" spans="1:16" x14ac:dyDescent="0.25">
      <c r="A47" s="56"/>
      <c r="B47" s="56"/>
      <c r="C47" s="64"/>
      <c r="D47" s="65"/>
      <c r="E47" s="65"/>
      <c r="F47" s="66"/>
      <c r="G47" s="3" t="s">
        <v>7</v>
      </c>
      <c r="H47" s="21">
        <f t="shared" si="14"/>
        <v>0</v>
      </c>
      <c r="I47" s="21">
        <f t="shared" si="14"/>
        <v>0</v>
      </c>
      <c r="J47" s="21">
        <f t="shared" si="14"/>
        <v>0</v>
      </c>
      <c r="K47" s="21">
        <f t="shared" si="14"/>
        <v>0</v>
      </c>
      <c r="L47" s="21">
        <f t="shared" si="14"/>
        <v>0</v>
      </c>
      <c r="M47" s="21">
        <f t="shared" si="14"/>
        <v>0</v>
      </c>
      <c r="N47" s="21">
        <f t="shared" si="14"/>
        <v>0</v>
      </c>
      <c r="O47" s="21">
        <f t="shared" si="14"/>
        <v>0</v>
      </c>
      <c r="P47" s="21">
        <f t="shared" si="14"/>
        <v>0</v>
      </c>
    </row>
    <row r="48" spans="1:16" ht="26.4" x14ac:dyDescent="0.25">
      <c r="A48" s="56"/>
      <c r="B48" s="56"/>
      <c r="C48" s="67"/>
      <c r="D48" s="68"/>
      <c r="E48" s="68"/>
      <c r="F48" s="69"/>
      <c r="G48" s="3" t="s">
        <v>8</v>
      </c>
      <c r="H48" s="21">
        <f t="shared" si="14"/>
        <v>0</v>
      </c>
      <c r="I48" s="21">
        <f t="shared" si="14"/>
        <v>0</v>
      </c>
      <c r="J48" s="21">
        <f t="shared" si="14"/>
        <v>0</v>
      </c>
      <c r="K48" s="21">
        <f t="shared" si="14"/>
        <v>0</v>
      </c>
      <c r="L48" s="21">
        <f t="shared" si="14"/>
        <v>0</v>
      </c>
      <c r="M48" s="21">
        <f t="shared" si="14"/>
        <v>0</v>
      </c>
      <c r="N48" s="21">
        <f t="shared" si="14"/>
        <v>0</v>
      </c>
      <c r="O48" s="21">
        <f t="shared" si="14"/>
        <v>0</v>
      </c>
      <c r="P48" s="21">
        <f t="shared" si="14"/>
        <v>0</v>
      </c>
    </row>
    <row r="49" spans="1:16" ht="15" customHeight="1" x14ac:dyDescent="0.25">
      <c r="A49" s="56"/>
      <c r="B49" s="73" t="s">
        <v>79</v>
      </c>
      <c r="C49" s="56" t="s">
        <v>80</v>
      </c>
      <c r="D49" s="76" t="s">
        <v>38</v>
      </c>
      <c r="E49" s="60" t="s">
        <v>69</v>
      </c>
      <c r="F49" s="56" t="s">
        <v>70</v>
      </c>
      <c r="G49" s="3" t="s">
        <v>2</v>
      </c>
      <c r="H49" s="21">
        <f>SUM(I49:P49)</f>
        <v>0</v>
      </c>
      <c r="I49" s="21">
        <f>SUM(I50:I53)</f>
        <v>0</v>
      </c>
      <c r="J49" s="21">
        <f t="shared" ref="J49:P49" si="15">SUM(J50:J53)</f>
        <v>0</v>
      </c>
      <c r="K49" s="21">
        <f t="shared" si="15"/>
        <v>0</v>
      </c>
      <c r="L49" s="21">
        <f t="shared" si="15"/>
        <v>0</v>
      </c>
      <c r="M49" s="21">
        <f t="shared" si="15"/>
        <v>0</v>
      </c>
      <c r="N49" s="21">
        <f t="shared" si="15"/>
        <v>0</v>
      </c>
      <c r="O49" s="21">
        <f t="shared" si="15"/>
        <v>0</v>
      </c>
      <c r="P49" s="21">
        <f t="shared" si="15"/>
        <v>0</v>
      </c>
    </row>
    <row r="50" spans="1:16" ht="26.4" x14ac:dyDescent="0.25">
      <c r="A50" s="56"/>
      <c r="B50" s="74"/>
      <c r="C50" s="56"/>
      <c r="D50" s="77"/>
      <c r="E50" s="60"/>
      <c r="F50" s="56"/>
      <c r="G50" s="3" t="s">
        <v>5</v>
      </c>
      <c r="H50" s="21">
        <f>SUM(I50:P50)</f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</row>
    <row r="51" spans="1:16" ht="26.4" x14ac:dyDescent="0.25">
      <c r="A51" s="56"/>
      <c r="B51" s="74"/>
      <c r="C51" s="56"/>
      <c r="D51" s="77"/>
      <c r="E51" s="60"/>
      <c r="F51" s="56"/>
      <c r="G51" s="3" t="s">
        <v>6</v>
      </c>
      <c r="H51" s="21">
        <f t="shared" ref="H51:H53" si="16">SUM(I51:P51)</f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</row>
    <row r="52" spans="1:16" x14ac:dyDescent="0.25">
      <c r="A52" s="56"/>
      <c r="B52" s="74"/>
      <c r="C52" s="56"/>
      <c r="D52" s="77"/>
      <c r="E52" s="60"/>
      <c r="F52" s="56"/>
      <c r="G52" s="3" t="s">
        <v>7</v>
      </c>
      <c r="H52" s="21">
        <f t="shared" si="16"/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</row>
    <row r="53" spans="1:16" ht="26.4" x14ac:dyDescent="0.25">
      <c r="A53" s="56"/>
      <c r="B53" s="75"/>
      <c r="C53" s="56"/>
      <c r="D53" s="78"/>
      <c r="E53" s="60"/>
      <c r="F53" s="56"/>
      <c r="G53" s="3" t="s">
        <v>8</v>
      </c>
      <c r="H53" s="21">
        <f t="shared" si="16"/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</row>
    <row r="54" spans="1:16" x14ac:dyDescent="0.25">
      <c r="A54" s="56"/>
      <c r="B54" s="56"/>
      <c r="C54" s="61" t="s">
        <v>78</v>
      </c>
      <c r="D54" s="62"/>
      <c r="E54" s="62"/>
      <c r="F54" s="63"/>
      <c r="G54" s="3" t="s">
        <v>2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</row>
    <row r="55" spans="1:16" ht="26.4" x14ac:dyDescent="0.25">
      <c r="A55" s="56"/>
      <c r="B55" s="56"/>
      <c r="C55" s="64"/>
      <c r="D55" s="65"/>
      <c r="E55" s="65"/>
      <c r="F55" s="66"/>
      <c r="G55" s="3" t="s">
        <v>5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</row>
    <row r="56" spans="1:16" ht="26.4" x14ac:dyDescent="0.25">
      <c r="A56" s="56"/>
      <c r="B56" s="56"/>
      <c r="C56" s="64"/>
      <c r="D56" s="65"/>
      <c r="E56" s="65"/>
      <c r="F56" s="66"/>
      <c r="G56" s="3" t="s">
        <v>6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</row>
    <row r="57" spans="1:16" x14ac:dyDescent="0.25">
      <c r="A57" s="56"/>
      <c r="B57" s="56"/>
      <c r="C57" s="64"/>
      <c r="D57" s="65"/>
      <c r="E57" s="65"/>
      <c r="F57" s="66"/>
      <c r="G57" s="3" t="s">
        <v>7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</row>
    <row r="58" spans="1:16" ht="26.4" x14ac:dyDescent="0.25">
      <c r="A58" s="56"/>
      <c r="B58" s="56"/>
      <c r="C58" s="67"/>
      <c r="D58" s="68"/>
      <c r="E58" s="68"/>
      <c r="F58" s="69"/>
      <c r="G58" s="3" t="s">
        <v>8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</row>
    <row r="59" spans="1:16" x14ac:dyDescent="0.25">
      <c r="A59" s="23"/>
      <c r="B59" s="24"/>
      <c r="C59" s="25"/>
      <c r="D59" s="25"/>
      <c r="E59" s="25"/>
      <c r="F59" s="25"/>
      <c r="G59" s="26"/>
      <c r="H59" s="24"/>
      <c r="I59" s="24"/>
      <c r="J59" s="24"/>
      <c r="K59" s="24"/>
      <c r="L59" s="24"/>
      <c r="M59" s="24"/>
      <c r="N59" s="24"/>
      <c r="O59" s="24"/>
      <c r="P59" s="27"/>
    </row>
    <row r="60" spans="1:16" ht="21" customHeight="1" x14ac:dyDescent="0.25">
      <c r="A60" s="70" t="s">
        <v>81</v>
      </c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2"/>
    </row>
    <row r="61" spans="1:16" x14ac:dyDescent="0.25">
      <c r="A61" s="79"/>
      <c r="B61" s="76" t="s">
        <v>82</v>
      </c>
      <c r="C61" s="79"/>
      <c r="D61" s="79"/>
      <c r="E61" s="79"/>
      <c r="F61" s="79"/>
      <c r="G61" s="3" t="s">
        <v>2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</row>
    <row r="62" spans="1:16" ht="26.4" x14ac:dyDescent="0.25">
      <c r="A62" s="80"/>
      <c r="B62" s="77"/>
      <c r="C62" s="80"/>
      <c r="D62" s="80"/>
      <c r="E62" s="80"/>
      <c r="F62" s="80"/>
      <c r="G62" s="3" t="s">
        <v>5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</row>
    <row r="63" spans="1:16" ht="26.4" x14ac:dyDescent="0.25">
      <c r="A63" s="80"/>
      <c r="B63" s="77"/>
      <c r="C63" s="80"/>
      <c r="D63" s="80"/>
      <c r="E63" s="80"/>
      <c r="F63" s="80"/>
      <c r="G63" s="3" t="s">
        <v>6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</row>
    <row r="64" spans="1:16" x14ac:dyDescent="0.25">
      <c r="A64" s="80"/>
      <c r="B64" s="77"/>
      <c r="C64" s="80"/>
      <c r="D64" s="80"/>
      <c r="E64" s="80"/>
      <c r="F64" s="80"/>
      <c r="G64" s="3" t="s">
        <v>7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</row>
    <row r="65" spans="1:16" ht="26.4" x14ac:dyDescent="0.25">
      <c r="A65" s="81"/>
      <c r="B65" s="78"/>
      <c r="C65" s="81"/>
      <c r="D65" s="81"/>
      <c r="E65" s="81"/>
      <c r="F65" s="81"/>
      <c r="G65" s="3" t="s">
        <v>8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</row>
  </sheetData>
  <mergeCells count="56">
    <mergeCell ref="F61:F65"/>
    <mergeCell ref="A61:A65"/>
    <mergeCell ref="B61:B65"/>
    <mergeCell ref="C61:C65"/>
    <mergeCell ref="D61:D65"/>
    <mergeCell ref="E61:E65"/>
    <mergeCell ref="F49:F53"/>
    <mergeCell ref="A54:A58"/>
    <mergeCell ref="B54:B58"/>
    <mergeCell ref="C54:F58"/>
    <mergeCell ref="A60:P60"/>
    <mergeCell ref="A49:A53"/>
    <mergeCell ref="B49:B53"/>
    <mergeCell ref="C49:C53"/>
    <mergeCell ref="D49:D53"/>
    <mergeCell ref="E49:E53"/>
    <mergeCell ref="C39:C43"/>
    <mergeCell ref="D39:D43"/>
    <mergeCell ref="E39:E43"/>
    <mergeCell ref="F39:F43"/>
    <mergeCell ref="C44:F48"/>
    <mergeCell ref="D34:D38"/>
    <mergeCell ref="E34:E38"/>
    <mergeCell ref="F34:F38"/>
    <mergeCell ref="C29:C33"/>
    <mergeCell ref="D29:D33"/>
    <mergeCell ref="E29:E33"/>
    <mergeCell ref="F29:F33"/>
    <mergeCell ref="A13:P13"/>
    <mergeCell ref="A14:A48"/>
    <mergeCell ref="B14:B48"/>
    <mergeCell ref="C14:C18"/>
    <mergeCell ref="D14:D18"/>
    <mergeCell ref="E14:E18"/>
    <mergeCell ref="F14:F18"/>
    <mergeCell ref="C19:C23"/>
    <mergeCell ref="D19:D23"/>
    <mergeCell ref="E19:E23"/>
    <mergeCell ref="F19:F23"/>
    <mergeCell ref="C24:C28"/>
    <mergeCell ref="D24:D28"/>
    <mergeCell ref="E24:E28"/>
    <mergeCell ref="F24:F28"/>
    <mergeCell ref="C34:C38"/>
    <mergeCell ref="L2:P2"/>
    <mergeCell ref="M3:P3"/>
    <mergeCell ref="O1:P1"/>
    <mergeCell ref="A8:P8"/>
    <mergeCell ref="A10:A11"/>
    <mergeCell ref="B10:B11"/>
    <mergeCell ref="C10:C11"/>
    <mergeCell ref="D10:D11"/>
    <mergeCell ref="E10:E11"/>
    <mergeCell ref="F10:F11"/>
    <mergeCell ref="G10:G11"/>
    <mergeCell ref="H10:P10"/>
  </mergeCells>
  <pageMargins left="0.39370078740157483" right="0.39370078740157483" top="0.39370078740157483" bottom="0.39370078740157483" header="0.11811023622047245" footer="0.11811023622047245"/>
  <pageSetup paperSize="9" scale="58" firstPageNumber="5" orientation="landscape" useFirstPageNumber="1" r:id="rId1"/>
  <headerFooter>
    <oddHeader>&amp;C&amp;P</oddHeader>
  </headerFooter>
  <rowBreaks count="1" manualBreakCount="1">
    <brk id="43" max="15" man="1"/>
  </row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5gExT289LEhBJjNBv3YJz3MNmCgTTHEBA/wrpXvCeyE=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wNmtcf7eYneasTyevk62VyZ+aR+r6YYe0gxwBNfqJdU=</DigestValue>
    </Reference>
  </SignedInfo>
  <SignatureValue>qh9tCeysh9y9ruchBRuP4BbsR5oKu3Ijn0muiS6/W2QyzHwWf3JoOOPhPRqVAWCV
qo6Lc92yudYF4gAZhseQnA==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printerSettings/printerSettings2.bin?ContentType=application/vnd.openxmlformats-officedocument.spreadsheetml.printerSettings">
        <DigestMethod Algorithm="http://www.w3.org/2000/09/xmldsig#sha1"/>
        <DigestValue>W5QBMwZswuGTcMa2wkvaqGj3Lbw=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sharedStrings.xml?ContentType=application/vnd.openxmlformats-officedocument.spreadsheetml.sharedStrings+xml">
        <DigestMethod Algorithm="http://www.w3.org/2000/09/xmldsig#sha1"/>
        <DigestValue>TwM//owl3Mh18uwQCGIO47JxXJw=
</DigestValue>
      </Reference>
      <Reference URI="/xl/worksheets/sheet1.xml?ContentType=application/vnd.openxmlformats-officedocument.spreadsheetml.worksheet+xml">
        <DigestMethod Algorithm="http://www.w3.org/2000/09/xmldsig#sha1"/>
        <DigestValue>4qo61ydLJlZ7HFmyRzQTMcJI3c0=
</DigestValue>
      </Reference>
      <Reference URI="/xl/calcChain.xml?ContentType=application/vnd.openxmlformats-officedocument.spreadsheetml.calcChain+xml">
        <DigestMethod Algorithm="http://www.w3.org/2000/09/xmldsig#sha1"/>
        <DigestValue>0s8qx0Qjys5gvfChNIOG1/7Jl2c=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sheets/sheet2.xml?ContentType=application/vnd.openxmlformats-officedocument.spreadsheetml.worksheet+xml">
        <DigestMethod Algorithm="http://www.w3.org/2000/09/xmldsig#sha1"/>
        <DigestValue>gb9muF0/Nx19f89M0BNcu/8JPkE=
</DigestValue>
      </Reference>
      <Reference URI="/xl/styles.xml?ContentType=application/vnd.openxmlformats-officedocument.spreadsheetml.styles+xml">
        <DigestMethod Algorithm="http://www.w3.org/2000/09/xmldsig#sha1"/>
        <DigestValue>JV1qhOhtZ/NPM9wKsH7ZzbULLbY=
</DigestValue>
      </Reference>
      <Reference URI="/xl/workbook.xml?ContentType=application/vnd.openxmlformats-officedocument.spreadsheetml.sheet.main+xml">
        <DigestMethod Algorithm="http://www.w3.org/2000/09/xmldsig#sha1"/>
        <DigestValue>7IqFsf24SqWedOJxrzW98Bhc8kU=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
</DigestValue>
      </Reference>
    </Manifest>
    <SignatureProperties>
      <SignatureProperty Id="idSignatureTime" Target="#idPackageSignature">
        <mdssi:SignatureTime>
          <mdssi:Format>YYYY-MM-DDThh:mm:ssTZD</mdssi:Format>
          <mdssi:Value>2020-06-17T11:50:31Z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2020-06-17T11:50:31Z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Прил.1</vt:lpstr>
      <vt:lpstr>Прил.2</vt:lpstr>
      <vt:lpstr>Прил.1!Заголовки_для_печати</vt:lpstr>
      <vt:lpstr>Прил.1!Область_печати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2020-06-17T11:50:31Z</dcterms:modified>
</cp:coreProperties>
</file>